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<sst xmlns="http://schemas.openxmlformats.org/spreadsheetml/2006/main" count="87" uniqueCount="55">
  <si>
    <t>Table S6 - pgSIT males sterilize WT females</t>
  </si>
  <si>
    <t>gonotrophic cycle #1</t>
  </si>
  <si>
    <t>gonotrophic cycle #2</t>
  </si>
  <si>
    <t>gonotrophic cycle #3</t>
  </si>
  <si>
    <t>gonotrophic cycle #4</t>
  </si>
  <si>
    <t>gonotrophic cycle #5</t>
  </si>
  <si>
    <t>total ♀ fertility %</t>
  </si>
  <si>
    <t>experimental group</t>
  </si>
  <si>
    <t>group name</t>
  </si>
  <si>
    <t>♀ # took blood (1)</t>
  </si>
  <si>
    <t>♀ # laid eggs (1)</t>
  </si>
  <si>
    <t>fertile ♀ # (1)</t>
  </si>
  <si>
    <t>sterile ♀ # (1)</t>
  </si>
  <si>
    <t>♀ fertility % (1)</t>
  </si>
  <si>
    <t>♀ # took blood (2)</t>
  </si>
  <si>
    <t>♀ # laid eggs (2)</t>
  </si>
  <si>
    <t>fertile ♀ # (2)</t>
  </si>
  <si>
    <t>sterile ♀ # (2)</t>
  </si>
  <si>
    <t>♀ fertility % (2)</t>
  </si>
  <si>
    <t>♀ # took blood (3)</t>
  </si>
  <si>
    <t>♀ # laid eggs (3)</t>
  </si>
  <si>
    <t>fertile ♀ # (3)</t>
  </si>
  <si>
    <t>sterile ♀ # (3)</t>
  </si>
  <si>
    <t>♀ fertility % (3)</t>
  </si>
  <si>
    <t>♀ # took blood (4)</t>
  </si>
  <si>
    <t>♀ # laid eggs (4)</t>
  </si>
  <si>
    <t>fertile ♀ # (4)</t>
  </si>
  <si>
    <t>sterile ♀ # (4)</t>
  </si>
  <si>
    <t>♀ fertility % (4)</t>
  </si>
  <si>
    <t>♀ # took blood (5)</t>
  </si>
  <si>
    <t>♀ # laid eggs (5)</t>
  </si>
  <si>
    <t>fertile ♀ # (5)</t>
  </si>
  <si>
    <t>sterile ♀ # (5)</t>
  </si>
  <si>
    <t>♀ fertility % (5)</t>
  </si>
  <si>
    <t xml:space="preserve">Maximum tested ♀ # </t>
  </si>
  <si>
    <t xml:space="preserve">Maximum fertile ♀ #  </t>
  </si>
  <si>
    <t>Maximum ♀ fertility %</t>
  </si>
  <si>
    <t>50 WT♀ X 250 WT♂ *</t>
  </si>
  <si>
    <t>WT ♂</t>
  </si>
  <si>
    <t>50 WT♀ †</t>
  </si>
  <si>
    <t>no WT ♂</t>
  </si>
  <si>
    <t>50 WT♀ after 1st gonotrophic cycle X 250 WT♂ †</t>
  </si>
  <si>
    <t>later WT ♂</t>
  </si>
  <si>
    <t>50 WT♀ X 250 pgSIT♂(2hours) X 250 WT ♂(2days) †</t>
  </si>
  <si>
    <t>2H-pgSIT♂</t>
  </si>
  <si>
    <t>50 WT♀ X 250 pgSIT♂(6hours) X 250 WT ♂(2days) †</t>
  </si>
  <si>
    <t>6H-pgSIT♂</t>
  </si>
  <si>
    <t>50 WT♀ X 250 pgSIT♂(12hours) X 250 WT ♂(2days) †</t>
  </si>
  <si>
    <t>12H-pgSIT♂</t>
  </si>
  <si>
    <t>50 WT♀ X 250 pgSIT♂(24hours) X 250 WT ♂(2days) †</t>
  </si>
  <si>
    <t>24H-pgSIT♂</t>
  </si>
  <si>
    <t>50 WT♀ X 250 pgSIT♂(48hours) X 250 WT ♂(2days) †</t>
  </si>
  <si>
    <t>48H-pgSIT♂</t>
  </si>
  <si>
    <t>*We transferred all females that took blood, and since all of them can lay eggs, and eggs can hatch, we repeat this 5 gonotropic cycles</t>
  </si>
  <si>
    <t>† non-fertile ♀’s were then placed back into cages along with the original WT ♂ s (plus 50 new mature WT ♂ s) for another chance to produce progeny. This was repeated for up to five gonotrophic cycles.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</si>
</sst>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2.0"/>
      <color theme="1"/>
      <name val="Arial"/>
    </font>
    <font>
      <sz val="12.0"/>
      <color rgb="FFFF0000"/>
      <name val="Calibri"/>
    </font>
    <font>
      <b/>
      <sz val="14.0"/>
      <color rgb="FF000000"/>
      <name val="Arial"/>
    </font>
    <font>
      <sz val="12.0"/>
      <color rgb="FFFF0000"/>
      <name val="Arial"/>
    </font>
    <font>
      <sz val="12.0"/>
      <color rgb="FFFF0000"/>
    </font>
    <font>
      <sz val="12.0"/>
      <color theme="1"/>
      <name val="Calibri"/>
    </font>
    <font>
      <b/>
      <sz val="12.0"/>
      <color theme="1"/>
      <name val="Arial"/>
    </font>
    <font/>
    <font>
      <sz val="12.0"/>
      <color theme="1"/>
    </font>
    <font>
      <sz val="12.0"/>
      <color rgb="FF222222"/>
      <name val="Arial"/>
    </font>
    <font>
      <sz val="12.0"/>
      <color rgb="FF000000"/>
      <name val="Arial"/>
    </font>
    <font>
      <sz val="10.0"/>
      <color theme="1"/>
      <name val="Arial"/>
    </font>
    <font>
      <sz val="10.0"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D9E2F3"/>
        <bgColor rgb="FFD9E2F3"/>
      </patternFill>
    </fill>
    <fill>
      <patternFill patternType="solid">
        <fgColor rgb="FFF7CAAC"/>
        <bgColor rgb="FFF7CAAC"/>
      </patternFill>
    </fill>
    <fill>
      <patternFill patternType="solid">
        <fgColor rgb="FFFCE4D6"/>
        <bgColor rgb="FFFCE4D6"/>
      </patternFill>
    </fill>
    <fill>
      <patternFill patternType="solid">
        <fgColor rgb="FFD9E1F2"/>
        <bgColor rgb="FFD9E1F2"/>
      </patternFill>
    </fill>
  </fills>
  <borders count="10">
    <border/>
    <border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readingOrder="0"/>
    </xf>
    <xf borderId="1" fillId="0" fontId="3" numFmtId="0" xfId="0" applyBorder="1" applyFont="1"/>
    <xf borderId="0" fillId="0" fontId="4" numFmtId="0" xfId="0" applyFont="1"/>
    <xf borderId="0" fillId="0" fontId="5" numFmtId="0" xfId="0" applyFont="1"/>
    <xf borderId="2" fillId="0" fontId="0" numFmtId="0" xfId="0" applyAlignment="1" applyBorder="1" applyFont="1">
      <alignment horizontal="center"/>
    </xf>
    <xf borderId="3" fillId="2" fontId="6" numFmtId="0" xfId="0" applyAlignment="1" applyBorder="1" applyFill="1" applyFont="1">
      <alignment horizontal="center"/>
    </xf>
    <xf borderId="4" fillId="0" fontId="7" numFmtId="0" xfId="0" applyBorder="1" applyFont="1"/>
    <xf borderId="5" fillId="0" fontId="7" numFmtId="0" xfId="0" applyBorder="1" applyFont="1"/>
    <xf borderId="3" fillId="3" fontId="6" numFmtId="0" xfId="0" applyAlignment="1" applyBorder="1" applyFill="1" applyFont="1">
      <alignment horizontal="center"/>
    </xf>
    <xf borderId="3" fillId="4" fontId="6" numFmtId="0" xfId="0" applyAlignment="1" applyBorder="1" applyFill="1" applyFont="1">
      <alignment horizontal="center"/>
    </xf>
    <xf borderId="3" fillId="5" fontId="6" numFmtId="0" xfId="0" applyAlignment="1" applyBorder="1" applyFill="1" applyFont="1">
      <alignment horizontal="center"/>
    </xf>
    <xf borderId="3" fillId="6" fontId="6" numFmtId="0" xfId="0" applyAlignment="1" applyBorder="1" applyFill="1" applyFont="1">
      <alignment horizontal="center"/>
    </xf>
    <xf borderId="6" fillId="7" fontId="0" numFmtId="0" xfId="0" applyAlignment="1" applyBorder="1" applyFill="1" applyFont="1">
      <alignment horizontal="center"/>
    </xf>
    <xf borderId="6" fillId="7" fontId="6" numFmtId="0" xfId="0" applyAlignment="1" applyBorder="1" applyFont="1">
      <alignment horizontal="center"/>
    </xf>
    <xf borderId="0" fillId="0" fontId="8" numFmtId="0" xfId="0" applyAlignment="1" applyFont="1">
      <alignment horizontal="center"/>
    </xf>
    <xf borderId="7" fillId="0" fontId="6" numFmtId="0" xfId="0" applyAlignment="1" applyBorder="1" applyFont="1">
      <alignment horizontal="center" shrinkToFit="0" vertical="center" wrapText="1"/>
    </xf>
    <xf borderId="8" fillId="2" fontId="0" numFmtId="0" xfId="0" applyAlignment="1" applyBorder="1" applyFont="1">
      <alignment horizontal="center" shrinkToFit="0" wrapText="1"/>
    </xf>
    <xf borderId="8" fillId="3" fontId="0" numFmtId="0" xfId="0" applyAlignment="1" applyBorder="1" applyFont="1">
      <alignment horizontal="center" shrinkToFit="0" wrapText="1"/>
    </xf>
    <xf borderId="8" fillId="4" fontId="0" numFmtId="0" xfId="0" applyAlignment="1" applyBorder="1" applyFont="1">
      <alignment horizontal="center" shrinkToFit="0" wrapText="1"/>
    </xf>
    <xf borderId="8" fillId="5" fontId="0" numFmtId="0" xfId="0" applyAlignment="1" applyBorder="1" applyFont="1">
      <alignment horizontal="center" shrinkToFit="0" wrapText="1"/>
    </xf>
    <xf borderId="8" fillId="6" fontId="0" numFmtId="0" xfId="0" applyAlignment="1" applyBorder="1" applyFont="1">
      <alignment horizontal="center" shrinkToFit="0" wrapText="1"/>
    </xf>
    <xf borderId="8" fillId="7" fontId="0" numFmtId="0" xfId="0" applyAlignment="1" applyBorder="1" applyFont="1">
      <alignment horizontal="center" shrinkToFit="0" wrapText="1"/>
    </xf>
    <xf borderId="0" fillId="0" fontId="0" numFmtId="0" xfId="0" applyAlignment="1" applyFont="1">
      <alignment horizontal="center" shrinkToFit="0" wrapText="1"/>
    </xf>
    <xf borderId="9" fillId="0" fontId="9" numFmtId="0" xfId="0" applyAlignment="1" applyBorder="1" applyFont="1">
      <alignment horizontal="center" readingOrder="0"/>
    </xf>
    <xf borderId="9" fillId="0" fontId="9" numFmtId="0" xfId="0" applyAlignment="1" applyBorder="1" applyFont="1">
      <alignment horizontal="center"/>
    </xf>
    <xf borderId="9" fillId="2" fontId="9" numFmtId="0" xfId="0" applyAlignment="1" applyBorder="1" applyFont="1">
      <alignment horizontal="center"/>
    </xf>
    <xf borderId="9" fillId="2" fontId="0" numFmtId="0" xfId="0" applyAlignment="1" applyBorder="1" applyFont="1">
      <alignment horizontal="center"/>
    </xf>
    <xf borderId="9" fillId="3" fontId="0" numFmtId="0" xfId="0" applyAlignment="1" applyBorder="1" applyFont="1">
      <alignment horizontal="center"/>
    </xf>
    <xf borderId="9" fillId="4" fontId="0" numFmtId="0" xfId="0" applyAlignment="1" applyBorder="1" applyFont="1">
      <alignment horizontal="center"/>
    </xf>
    <xf borderId="9" fillId="5" fontId="0" numFmtId="0" xfId="0" applyAlignment="1" applyBorder="1" applyFont="1">
      <alignment horizontal="center"/>
    </xf>
    <xf borderId="9" fillId="6" fontId="0" numFmtId="0" xfId="0" applyAlignment="1" applyBorder="1" applyFont="1">
      <alignment horizontal="center"/>
    </xf>
    <xf borderId="9" fillId="7" fontId="0" numFmtId="0" xfId="0" applyAlignment="1" applyBorder="1" applyFont="1">
      <alignment horizontal="center"/>
    </xf>
    <xf borderId="9" fillId="8" fontId="10" numFmtId="0" xfId="0" applyAlignment="1" applyBorder="1" applyFill="1" applyFont="1">
      <alignment horizontal="center"/>
    </xf>
    <xf borderId="9" fillId="0" fontId="10" numFmtId="0" xfId="0" applyAlignment="1" applyBorder="1" applyFont="1">
      <alignment horizontal="center"/>
    </xf>
    <xf borderId="9" fillId="2" fontId="0" numFmtId="2" xfId="0" applyAlignment="1" applyBorder="1" applyFont="1" applyNumberFormat="1">
      <alignment horizontal="center"/>
    </xf>
    <xf borderId="9" fillId="9" fontId="10" numFmtId="0" xfId="0" applyAlignment="1" applyBorder="1" applyFill="1" applyFont="1">
      <alignment horizontal="center"/>
    </xf>
    <xf borderId="9" fillId="7" fontId="0" numFmtId="2" xfId="0" applyAlignment="1" applyBorder="1" applyFont="1" applyNumberFormat="1">
      <alignment horizontal="center"/>
    </xf>
    <xf borderId="0" fillId="0" fontId="8" numFmtId="2" xfId="0" applyAlignment="1" applyFont="1" applyNumberFormat="1">
      <alignment horizontal="center"/>
    </xf>
    <xf borderId="9" fillId="4" fontId="10" numFmtId="0" xfId="0" applyAlignment="1" applyBorder="1" applyFont="1">
      <alignment horizontal="center"/>
    </xf>
    <xf borderId="9" fillId="5" fontId="10" numFmtId="0" xfId="0" applyAlignment="1" applyBorder="1" applyFont="1">
      <alignment horizontal="center"/>
    </xf>
    <xf borderId="9" fillId="5" fontId="10" numFmtId="2" xfId="0" applyAlignment="1" applyBorder="1" applyFont="1" applyNumberFormat="1">
      <alignment horizontal="center"/>
    </xf>
    <xf borderId="9" fillId="4" fontId="10" numFmtId="2" xfId="0" applyAlignment="1" applyBorder="1" applyFont="1" applyNumberFormat="1">
      <alignment horizontal="center"/>
    </xf>
    <xf borderId="0" fillId="0" fontId="8" numFmtId="0" xfId="0" applyFont="1"/>
    <xf borderId="0" fillId="0" fontId="11" numFmtId="0" xfId="0" applyAlignment="1" applyFont="1">
      <alignment horizontal="left" readingOrder="0"/>
    </xf>
    <xf borderId="0" fillId="0" fontId="12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.67"/>
    <col customWidth="1" min="2" max="2" width="45.89"/>
    <col customWidth="1" min="3" max="3" width="17.11"/>
    <col customWidth="1" min="4" max="7" width="8.78"/>
    <col customWidth="1" min="8" max="8" width="9.11"/>
    <col customWidth="1" min="9" max="12" width="8.78"/>
    <col customWidth="1" min="13" max="13" width="9.44"/>
    <col customWidth="1" min="14" max="17" width="8.78"/>
    <col customWidth="1" min="18" max="18" width="9.11"/>
    <col customWidth="1" min="19" max="22" width="8.78"/>
    <col customWidth="1" min="23" max="23" width="9.44"/>
    <col customWidth="1" min="24" max="27" width="8.78"/>
    <col customWidth="1" min="28" max="28" width="9.33"/>
    <col customWidth="1" min="29" max="29" width="10.44"/>
    <col customWidth="1" min="30" max="30" width="9.78"/>
    <col customWidth="1" min="31" max="33" width="11.44"/>
  </cols>
  <sheetData>
    <row r="1" ht="15.75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4"/>
      <c r="AG1" s="4"/>
    </row>
    <row r="2" ht="15.75" customHeight="1">
      <c r="A2" s="5"/>
      <c r="B2" s="6"/>
      <c r="C2" s="6"/>
      <c r="D2" s="7" t="s">
        <v>1</v>
      </c>
      <c r="E2" s="8"/>
      <c r="F2" s="8"/>
      <c r="G2" s="8"/>
      <c r="H2" s="9"/>
      <c r="I2" s="10" t="s">
        <v>2</v>
      </c>
      <c r="J2" s="8"/>
      <c r="K2" s="8"/>
      <c r="L2" s="8"/>
      <c r="M2" s="9"/>
      <c r="N2" s="11" t="s">
        <v>3</v>
      </c>
      <c r="O2" s="8"/>
      <c r="P2" s="8"/>
      <c r="Q2" s="8"/>
      <c r="R2" s="9"/>
      <c r="S2" s="12" t="s">
        <v>4</v>
      </c>
      <c r="T2" s="8"/>
      <c r="U2" s="8"/>
      <c r="V2" s="8"/>
      <c r="W2" s="9"/>
      <c r="X2" s="13" t="s">
        <v>5</v>
      </c>
      <c r="Y2" s="8"/>
      <c r="Z2" s="8"/>
      <c r="AA2" s="8"/>
      <c r="AB2" s="9"/>
      <c r="AC2" s="14"/>
      <c r="AD2" s="15" t="s">
        <v>6</v>
      </c>
      <c r="AE2" s="14"/>
      <c r="AF2" s="16"/>
      <c r="AG2" s="16"/>
    </row>
    <row r="3" ht="36.75" customHeight="1">
      <c r="A3" s="5"/>
      <c r="B3" s="17" t="s">
        <v>7</v>
      </c>
      <c r="C3" s="17" t="s">
        <v>8</v>
      </c>
      <c r="D3" s="18" t="s">
        <v>9</v>
      </c>
      <c r="E3" s="18" t="s">
        <v>10</v>
      </c>
      <c r="F3" s="18" t="s">
        <v>11</v>
      </c>
      <c r="G3" s="18" t="s">
        <v>12</v>
      </c>
      <c r="H3" s="18" t="s">
        <v>13</v>
      </c>
      <c r="I3" s="19" t="s">
        <v>14</v>
      </c>
      <c r="J3" s="19" t="s">
        <v>15</v>
      </c>
      <c r="K3" s="19" t="s">
        <v>16</v>
      </c>
      <c r="L3" s="19" t="s">
        <v>17</v>
      </c>
      <c r="M3" s="19" t="s">
        <v>18</v>
      </c>
      <c r="N3" s="20" t="s">
        <v>19</v>
      </c>
      <c r="O3" s="20" t="s">
        <v>20</v>
      </c>
      <c r="P3" s="20" t="s">
        <v>21</v>
      </c>
      <c r="Q3" s="20" t="s">
        <v>22</v>
      </c>
      <c r="R3" s="20" t="s">
        <v>23</v>
      </c>
      <c r="S3" s="21" t="s">
        <v>24</v>
      </c>
      <c r="T3" s="21" t="s">
        <v>25</v>
      </c>
      <c r="U3" s="21" t="s">
        <v>26</v>
      </c>
      <c r="V3" s="21" t="s">
        <v>27</v>
      </c>
      <c r="W3" s="21" t="s">
        <v>28</v>
      </c>
      <c r="X3" s="22" t="s">
        <v>29</v>
      </c>
      <c r="Y3" s="22" t="s">
        <v>30</v>
      </c>
      <c r="Z3" s="22" t="s">
        <v>31</v>
      </c>
      <c r="AA3" s="22" t="s">
        <v>32</v>
      </c>
      <c r="AB3" s="22" t="s">
        <v>33</v>
      </c>
      <c r="AC3" s="23" t="s">
        <v>34</v>
      </c>
      <c r="AD3" s="23" t="s">
        <v>35</v>
      </c>
      <c r="AE3" s="23" t="s">
        <v>36</v>
      </c>
      <c r="AF3" s="24"/>
      <c r="AG3" s="24"/>
    </row>
    <row r="4" ht="15.75" customHeight="1">
      <c r="A4" s="5"/>
      <c r="B4" s="25" t="s">
        <v>37</v>
      </c>
      <c r="C4" s="26" t="s">
        <v>38</v>
      </c>
      <c r="D4" s="27">
        <v>50.0</v>
      </c>
      <c r="E4" s="27">
        <v>50.0</v>
      </c>
      <c r="F4" s="27">
        <v>50.0</v>
      </c>
      <c r="G4" s="28">
        <v>0.0</v>
      </c>
      <c r="H4" s="28">
        <f t="shared" ref="H4:H27" si="2">F4/E4</f>
        <v>1</v>
      </c>
      <c r="I4" s="29">
        <v>45.0</v>
      </c>
      <c r="J4" s="29">
        <v>45.0</v>
      </c>
      <c r="K4" s="29">
        <v>45.0</v>
      </c>
      <c r="L4" s="29">
        <v>0.0</v>
      </c>
      <c r="M4" s="29">
        <f t="shared" ref="M4:M27" si="3">K4/J4</f>
        <v>1</v>
      </c>
      <c r="N4" s="30">
        <v>41.0</v>
      </c>
      <c r="O4" s="30">
        <v>41.0</v>
      </c>
      <c r="P4" s="30">
        <v>41.0</v>
      </c>
      <c r="Q4" s="30">
        <v>0.0</v>
      </c>
      <c r="R4" s="30">
        <f t="shared" ref="R4:R27" si="4">P4/O4</f>
        <v>1</v>
      </c>
      <c r="S4" s="31">
        <v>30.0</v>
      </c>
      <c r="T4" s="31">
        <v>30.0</v>
      </c>
      <c r="U4" s="31">
        <v>30.0</v>
      </c>
      <c r="V4" s="31">
        <v>0.0</v>
      </c>
      <c r="W4" s="31">
        <f t="shared" ref="W4:W27" si="5">U4/T4</f>
        <v>1</v>
      </c>
      <c r="X4" s="32">
        <v>25.0</v>
      </c>
      <c r="Y4" s="32">
        <v>25.0</v>
      </c>
      <c r="Z4" s="32">
        <v>25.0</v>
      </c>
      <c r="AA4" s="32">
        <v>0.0</v>
      </c>
      <c r="AB4" s="32">
        <f t="shared" ref="AB4:AB27" si="6">Z4/Y4</f>
        <v>1</v>
      </c>
      <c r="AC4" s="33">
        <f t="shared" ref="AC4:AD4" si="1">E4</f>
        <v>50</v>
      </c>
      <c r="AD4" s="33">
        <f t="shared" si="1"/>
        <v>50</v>
      </c>
      <c r="AE4" s="33">
        <f t="shared" ref="AE4:AE27" si="8">AD4/AC4</f>
        <v>1</v>
      </c>
      <c r="AF4" s="16"/>
      <c r="AG4" s="16"/>
    </row>
    <row r="5" ht="15.75" customHeight="1">
      <c r="A5" s="5"/>
      <c r="B5" s="25" t="s">
        <v>37</v>
      </c>
      <c r="C5" s="26" t="s">
        <v>38</v>
      </c>
      <c r="D5" s="27">
        <v>49.0</v>
      </c>
      <c r="E5" s="27">
        <v>49.0</v>
      </c>
      <c r="F5" s="27">
        <v>49.0</v>
      </c>
      <c r="G5" s="28">
        <v>0.0</v>
      </c>
      <c r="H5" s="28">
        <f t="shared" si="2"/>
        <v>1</v>
      </c>
      <c r="I5" s="29">
        <v>46.0</v>
      </c>
      <c r="J5" s="29">
        <v>46.0</v>
      </c>
      <c r="K5" s="29">
        <v>46.0</v>
      </c>
      <c r="L5" s="29">
        <v>0.0</v>
      </c>
      <c r="M5" s="29">
        <f t="shared" si="3"/>
        <v>1</v>
      </c>
      <c r="N5" s="30">
        <v>40.0</v>
      </c>
      <c r="O5" s="30">
        <v>40.0</v>
      </c>
      <c r="P5" s="30">
        <v>40.0</v>
      </c>
      <c r="Q5" s="30">
        <v>0.0</v>
      </c>
      <c r="R5" s="30">
        <f t="shared" si="4"/>
        <v>1</v>
      </c>
      <c r="S5" s="31">
        <v>34.0</v>
      </c>
      <c r="T5" s="31">
        <v>34.0</v>
      </c>
      <c r="U5" s="31">
        <v>34.0</v>
      </c>
      <c r="V5" s="31">
        <v>0.0</v>
      </c>
      <c r="W5" s="31">
        <f t="shared" si="5"/>
        <v>1</v>
      </c>
      <c r="X5" s="32">
        <v>20.0</v>
      </c>
      <c r="Y5" s="32">
        <v>20.0</v>
      </c>
      <c r="Z5" s="32">
        <v>20.0</v>
      </c>
      <c r="AA5" s="32">
        <v>0.0</v>
      </c>
      <c r="AB5" s="32">
        <f t="shared" si="6"/>
        <v>1</v>
      </c>
      <c r="AC5" s="33">
        <f t="shared" ref="AC5:AD5" si="7">E5</f>
        <v>49</v>
      </c>
      <c r="AD5" s="33">
        <f t="shared" si="7"/>
        <v>49</v>
      </c>
      <c r="AE5" s="33">
        <f t="shared" si="8"/>
        <v>1</v>
      </c>
      <c r="AF5" s="16"/>
      <c r="AG5" s="16"/>
    </row>
    <row r="6" ht="15.75" customHeight="1">
      <c r="A6" s="5"/>
      <c r="B6" s="25" t="s">
        <v>37</v>
      </c>
      <c r="C6" s="26" t="s">
        <v>38</v>
      </c>
      <c r="D6" s="27">
        <v>50.0</v>
      </c>
      <c r="E6" s="27">
        <v>50.0</v>
      </c>
      <c r="F6" s="27">
        <v>50.0</v>
      </c>
      <c r="G6" s="28">
        <v>0.0</v>
      </c>
      <c r="H6" s="28">
        <f t="shared" si="2"/>
        <v>1</v>
      </c>
      <c r="I6" s="29">
        <v>48.0</v>
      </c>
      <c r="J6" s="29">
        <v>48.0</v>
      </c>
      <c r="K6" s="29">
        <v>48.0</v>
      </c>
      <c r="L6" s="29">
        <v>0.0</v>
      </c>
      <c r="M6" s="29">
        <f t="shared" si="3"/>
        <v>1</v>
      </c>
      <c r="N6" s="30">
        <v>41.0</v>
      </c>
      <c r="O6" s="30">
        <v>41.0</v>
      </c>
      <c r="P6" s="30">
        <v>41.0</v>
      </c>
      <c r="Q6" s="30">
        <v>0.0</v>
      </c>
      <c r="R6" s="30">
        <f t="shared" si="4"/>
        <v>1</v>
      </c>
      <c r="S6" s="31">
        <v>28.0</v>
      </c>
      <c r="T6" s="31">
        <v>28.0</v>
      </c>
      <c r="U6" s="31">
        <v>28.0</v>
      </c>
      <c r="V6" s="31">
        <v>0.0</v>
      </c>
      <c r="W6" s="31">
        <f t="shared" si="5"/>
        <v>1</v>
      </c>
      <c r="X6" s="32">
        <v>21.0</v>
      </c>
      <c r="Y6" s="32">
        <v>21.0</v>
      </c>
      <c r="Z6" s="32">
        <v>21.0</v>
      </c>
      <c r="AA6" s="32">
        <v>0.0</v>
      </c>
      <c r="AB6" s="32">
        <f t="shared" si="6"/>
        <v>1</v>
      </c>
      <c r="AC6" s="33">
        <f t="shared" ref="AC6:AD6" si="9">E6</f>
        <v>50</v>
      </c>
      <c r="AD6" s="33">
        <f t="shared" si="9"/>
        <v>50</v>
      </c>
      <c r="AE6" s="33">
        <f t="shared" si="8"/>
        <v>1</v>
      </c>
      <c r="AF6" s="16"/>
      <c r="AG6" s="16"/>
    </row>
    <row r="7" ht="15.75" customHeight="1">
      <c r="A7" s="5"/>
      <c r="B7" s="25" t="s">
        <v>39</v>
      </c>
      <c r="C7" s="26" t="s">
        <v>40</v>
      </c>
      <c r="D7" s="27">
        <v>47.0</v>
      </c>
      <c r="E7" s="28">
        <v>44.0</v>
      </c>
      <c r="F7" s="28">
        <v>0.0</v>
      </c>
      <c r="G7" s="28">
        <v>44.0</v>
      </c>
      <c r="H7" s="28">
        <f t="shared" si="2"/>
        <v>0</v>
      </c>
      <c r="I7" s="29">
        <v>38.0</v>
      </c>
      <c r="J7" s="29">
        <v>36.0</v>
      </c>
      <c r="K7" s="29">
        <v>0.0</v>
      </c>
      <c r="L7" s="29">
        <v>36.0</v>
      </c>
      <c r="M7" s="29">
        <f t="shared" si="3"/>
        <v>0</v>
      </c>
      <c r="N7" s="30">
        <v>30.0</v>
      </c>
      <c r="O7" s="30">
        <v>27.0</v>
      </c>
      <c r="P7" s="30">
        <v>0.0</v>
      </c>
      <c r="Q7" s="30">
        <v>27.0</v>
      </c>
      <c r="R7" s="30">
        <f t="shared" si="4"/>
        <v>0</v>
      </c>
      <c r="S7" s="31">
        <v>18.0</v>
      </c>
      <c r="T7" s="31">
        <v>15.0</v>
      </c>
      <c r="U7" s="31">
        <v>0.0</v>
      </c>
      <c r="V7" s="31">
        <v>15.0</v>
      </c>
      <c r="W7" s="31">
        <f t="shared" si="5"/>
        <v>0</v>
      </c>
      <c r="X7" s="32">
        <v>11.0</v>
      </c>
      <c r="Y7" s="32">
        <v>11.0</v>
      </c>
      <c r="Z7" s="32">
        <v>0.0</v>
      </c>
      <c r="AA7" s="32">
        <v>11.0</v>
      </c>
      <c r="AB7" s="32">
        <f t="shared" si="6"/>
        <v>0</v>
      </c>
      <c r="AC7" s="33">
        <f t="shared" ref="AC7:AD7" si="10">E7</f>
        <v>44</v>
      </c>
      <c r="AD7" s="33">
        <f t="shared" si="10"/>
        <v>0</v>
      </c>
      <c r="AE7" s="33">
        <f t="shared" si="8"/>
        <v>0</v>
      </c>
      <c r="AF7" s="16"/>
      <c r="AG7" s="16"/>
    </row>
    <row r="8" ht="15.75" customHeight="1">
      <c r="A8" s="5"/>
      <c r="B8" s="25" t="s">
        <v>39</v>
      </c>
      <c r="C8" s="26" t="s">
        <v>40</v>
      </c>
      <c r="D8" s="27">
        <v>49.0</v>
      </c>
      <c r="E8" s="28">
        <v>47.0</v>
      </c>
      <c r="F8" s="28">
        <v>0.0</v>
      </c>
      <c r="G8" s="28">
        <v>47.0</v>
      </c>
      <c r="H8" s="28">
        <f t="shared" si="2"/>
        <v>0</v>
      </c>
      <c r="I8" s="29">
        <v>41.0</v>
      </c>
      <c r="J8" s="29">
        <v>39.0</v>
      </c>
      <c r="K8" s="29">
        <v>0.0</v>
      </c>
      <c r="L8" s="29">
        <v>39.0</v>
      </c>
      <c r="M8" s="29">
        <f t="shared" si="3"/>
        <v>0</v>
      </c>
      <c r="N8" s="30">
        <v>29.0</v>
      </c>
      <c r="O8" s="30">
        <v>26.0</v>
      </c>
      <c r="P8" s="30">
        <v>0.0</v>
      </c>
      <c r="Q8" s="30">
        <v>26.0</v>
      </c>
      <c r="R8" s="30">
        <f t="shared" si="4"/>
        <v>0</v>
      </c>
      <c r="S8" s="31">
        <v>20.0</v>
      </c>
      <c r="T8" s="31">
        <v>16.0</v>
      </c>
      <c r="U8" s="31">
        <v>0.0</v>
      </c>
      <c r="V8" s="31">
        <v>16.0</v>
      </c>
      <c r="W8" s="31">
        <f t="shared" si="5"/>
        <v>0</v>
      </c>
      <c r="X8" s="32">
        <v>9.0</v>
      </c>
      <c r="Y8" s="32">
        <v>8.0</v>
      </c>
      <c r="Z8" s="32">
        <v>0.0</v>
      </c>
      <c r="AA8" s="32">
        <v>8.0</v>
      </c>
      <c r="AB8" s="32">
        <f t="shared" si="6"/>
        <v>0</v>
      </c>
      <c r="AC8" s="33">
        <f t="shared" ref="AC8:AD8" si="11">E8</f>
        <v>47</v>
      </c>
      <c r="AD8" s="33">
        <f t="shared" si="11"/>
        <v>0</v>
      </c>
      <c r="AE8" s="33">
        <f t="shared" si="8"/>
        <v>0</v>
      </c>
      <c r="AF8" s="16"/>
      <c r="AG8" s="16"/>
    </row>
    <row r="9" ht="15.75" customHeight="1">
      <c r="A9" s="5"/>
      <c r="B9" s="25" t="s">
        <v>39</v>
      </c>
      <c r="C9" s="26" t="s">
        <v>40</v>
      </c>
      <c r="D9" s="27">
        <v>48.0</v>
      </c>
      <c r="E9" s="28">
        <v>45.0</v>
      </c>
      <c r="F9" s="28">
        <v>0.0</v>
      </c>
      <c r="G9" s="28">
        <v>45.0</v>
      </c>
      <c r="H9" s="28">
        <f t="shared" si="2"/>
        <v>0</v>
      </c>
      <c r="I9" s="29">
        <v>36.0</v>
      </c>
      <c r="J9" s="29">
        <v>33.0</v>
      </c>
      <c r="K9" s="29">
        <v>0.0</v>
      </c>
      <c r="L9" s="29">
        <v>33.0</v>
      </c>
      <c r="M9" s="29">
        <f t="shared" si="3"/>
        <v>0</v>
      </c>
      <c r="N9" s="30">
        <v>25.0</v>
      </c>
      <c r="O9" s="30">
        <v>22.0</v>
      </c>
      <c r="P9" s="30">
        <v>0.0</v>
      </c>
      <c r="Q9" s="30">
        <v>22.0</v>
      </c>
      <c r="R9" s="30">
        <f t="shared" si="4"/>
        <v>0</v>
      </c>
      <c r="S9" s="31">
        <v>16.0</v>
      </c>
      <c r="T9" s="31">
        <v>13.0</v>
      </c>
      <c r="U9" s="31">
        <v>0.0</v>
      </c>
      <c r="V9" s="31">
        <v>13.0</v>
      </c>
      <c r="W9" s="31">
        <f t="shared" si="5"/>
        <v>0</v>
      </c>
      <c r="X9" s="32">
        <v>12.0</v>
      </c>
      <c r="Y9" s="32">
        <v>9.0</v>
      </c>
      <c r="Z9" s="32">
        <v>0.0</v>
      </c>
      <c r="AA9" s="32">
        <v>9.0</v>
      </c>
      <c r="AB9" s="32">
        <f t="shared" si="6"/>
        <v>0</v>
      </c>
      <c r="AC9" s="33">
        <f t="shared" ref="AC9:AD9" si="12">E9</f>
        <v>45</v>
      </c>
      <c r="AD9" s="33">
        <f t="shared" si="12"/>
        <v>0</v>
      </c>
      <c r="AE9" s="33">
        <f t="shared" si="8"/>
        <v>0</v>
      </c>
      <c r="AF9" s="16"/>
      <c r="AG9" s="16"/>
    </row>
    <row r="10" ht="15.75" customHeight="1">
      <c r="A10" s="5"/>
      <c r="B10" s="25" t="s">
        <v>41</v>
      </c>
      <c r="C10" s="26" t="s">
        <v>42</v>
      </c>
      <c r="D10" s="27">
        <v>49.0</v>
      </c>
      <c r="E10" s="28">
        <v>46.0</v>
      </c>
      <c r="F10" s="28">
        <v>0.0</v>
      </c>
      <c r="G10" s="28">
        <v>46.0</v>
      </c>
      <c r="H10" s="28">
        <f t="shared" si="2"/>
        <v>0</v>
      </c>
      <c r="I10" s="29">
        <v>45.0</v>
      </c>
      <c r="J10" s="29">
        <v>45.0</v>
      </c>
      <c r="K10" s="34">
        <v>45.0</v>
      </c>
      <c r="L10" s="29">
        <v>0.0</v>
      </c>
      <c r="M10" s="29">
        <f t="shared" si="3"/>
        <v>1</v>
      </c>
      <c r="N10" s="30">
        <v>41.0</v>
      </c>
      <c r="O10" s="30">
        <v>41.0</v>
      </c>
      <c r="P10" s="30">
        <v>41.0</v>
      </c>
      <c r="Q10" s="30">
        <v>0.0</v>
      </c>
      <c r="R10" s="30">
        <f t="shared" si="4"/>
        <v>1</v>
      </c>
      <c r="S10" s="31">
        <v>31.0</v>
      </c>
      <c r="T10" s="31">
        <v>31.0</v>
      </c>
      <c r="U10" s="31">
        <v>31.0</v>
      </c>
      <c r="V10" s="31">
        <v>0.0</v>
      </c>
      <c r="W10" s="31">
        <f t="shared" si="5"/>
        <v>1</v>
      </c>
      <c r="X10" s="32">
        <v>14.0</v>
      </c>
      <c r="Y10" s="32">
        <v>14.0</v>
      </c>
      <c r="Z10" s="32">
        <v>14.0</v>
      </c>
      <c r="AA10" s="32">
        <v>0.0</v>
      </c>
      <c r="AB10" s="32">
        <f t="shared" si="6"/>
        <v>1</v>
      </c>
      <c r="AC10" s="33">
        <v>45.0</v>
      </c>
      <c r="AD10" s="33">
        <v>45.0</v>
      </c>
      <c r="AE10" s="33">
        <f t="shared" si="8"/>
        <v>1</v>
      </c>
      <c r="AF10" s="16"/>
      <c r="AG10" s="16"/>
    </row>
    <row r="11" ht="15.75" customHeight="1">
      <c r="A11" s="5"/>
      <c r="B11" s="25" t="s">
        <v>41</v>
      </c>
      <c r="C11" s="26" t="s">
        <v>42</v>
      </c>
      <c r="D11" s="27">
        <v>49.0</v>
      </c>
      <c r="E11" s="28">
        <v>45.0</v>
      </c>
      <c r="F11" s="28">
        <v>0.0</v>
      </c>
      <c r="G11" s="28">
        <v>45.0</v>
      </c>
      <c r="H11" s="28">
        <f t="shared" si="2"/>
        <v>0</v>
      </c>
      <c r="I11" s="29">
        <v>41.0</v>
      </c>
      <c r="J11" s="29">
        <v>41.0</v>
      </c>
      <c r="K11" s="34">
        <v>41.0</v>
      </c>
      <c r="L11" s="29">
        <v>0.0</v>
      </c>
      <c r="M11" s="29">
        <f t="shared" si="3"/>
        <v>1</v>
      </c>
      <c r="N11" s="30">
        <v>38.0</v>
      </c>
      <c r="O11" s="30">
        <v>38.0</v>
      </c>
      <c r="P11" s="30">
        <v>38.0</v>
      </c>
      <c r="Q11" s="30">
        <v>0.0</v>
      </c>
      <c r="R11" s="30">
        <f t="shared" si="4"/>
        <v>1</v>
      </c>
      <c r="S11" s="31">
        <v>32.0</v>
      </c>
      <c r="T11" s="31">
        <v>32.0</v>
      </c>
      <c r="U11" s="31">
        <v>32.0</v>
      </c>
      <c r="V11" s="31">
        <v>0.0</v>
      </c>
      <c r="W11" s="31">
        <f t="shared" si="5"/>
        <v>1</v>
      </c>
      <c r="X11" s="32">
        <v>18.0</v>
      </c>
      <c r="Y11" s="32">
        <v>18.0</v>
      </c>
      <c r="Z11" s="32">
        <v>18.0</v>
      </c>
      <c r="AA11" s="32">
        <v>0.0</v>
      </c>
      <c r="AB11" s="32">
        <f t="shared" si="6"/>
        <v>1</v>
      </c>
      <c r="AC11" s="33">
        <v>41.0</v>
      </c>
      <c r="AD11" s="33">
        <v>41.0</v>
      </c>
      <c r="AE11" s="33">
        <f t="shared" si="8"/>
        <v>1</v>
      </c>
      <c r="AF11" s="16"/>
      <c r="AG11" s="16"/>
    </row>
    <row r="12" ht="15.75" customHeight="1">
      <c r="A12" s="5"/>
      <c r="B12" s="25" t="s">
        <v>41</v>
      </c>
      <c r="C12" s="26" t="s">
        <v>42</v>
      </c>
      <c r="D12" s="27">
        <v>48.0</v>
      </c>
      <c r="E12" s="28">
        <v>44.0</v>
      </c>
      <c r="F12" s="28">
        <v>0.0</v>
      </c>
      <c r="G12" s="28">
        <v>44.0</v>
      </c>
      <c r="H12" s="28">
        <f t="shared" si="2"/>
        <v>0</v>
      </c>
      <c r="I12" s="29">
        <v>38.0</v>
      </c>
      <c r="J12" s="29">
        <v>38.0</v>
      </c>
      <c r="K12" s="34">
        <v>38.0</v>
      </c>
      <c r="L12" s="29">
        <v>0.0</v>
      </c>
      <c r="M12" s="29">
        <f t="shared" si="3"/>
        <v>1</v>
      </c>
      <c r="N12" s="30">
        <v>37.0</v>
      </c>
      <c r="O12" s="30">
        <v>37.0</v>
      </c>
      <c r="P12" s="30">
        <v>37.0</v>
      </c>
      <c r="Q12" s="30">
        <v>0.0</v>
      </c>
      <c r="R12" s="30">
        <f t="shared" si="4"/>
        <v>1</v>
      </c>
      <c r="S12" s="31">
        <v>25.0</v>
      </c>
      <c r="T12" s="31">
        <v>25.0</v>
      </c>
      <c r="U12" s="31">
        <v>25.0</v>
      </c>
      <c r="V12" s="31">
        <v>0.0</v>
      </c>
      <c r="W12" s="31">
        <f t="shared" si="5"/>
        <v>1</v>
      </c>
      <c r="X12" s="32">
        <v>17.0</v>
      </c>
      <c r="Y12" s="32">
        <v>17.0</v>
      </c>
      <c r="Z12" s="32">
        <v>17.0</v>
      </c>
      <c r="AA12" s="32">
        <v>0.0</v>
      </c>
      <c r="AB12" s="32">
        <f t="shared" si="6"/>
        <v>1</v>
      </c>
      <c r="AC12" s="33">
        <v>38.0</v>
      </c>
      <c r="AD12" s="33">
        <v>38.0</v>
      </c>
      <c r="AE12" s="33">
        <f t="shared" si="8"/>
        <v>1</v>
      </c>
      <c r="AF12" s="16"/>
      <c r="AG12" s="16"/>
    </row>
    <row r="13" ht="15.75" customHeight="1">
      <c r="A13" s="5"/>
      <c r="B13" s="25" t="s">
        <v>43</v>
      </c>
      <c r="C13" s="35" t="s">
        <v>44</v>
      </c>
      <c r="D13" s="27">
        <v>50.0</v>
      </c>
      <c r="E13" s="28">
        <v>49.0</v>
      </c>
      <c r="F13" s="28">
        <f t="shared" ref="F13:F27" si="14">E13-G13</f>
        <v>28</v>
      </c>
      <c r="G13" s="28">
        <v>21.0</v>
      </c>
      <c r="H13" s="36">
        <f t="shared" si="2"/>
        <v>0.5714285714</v>
      </c>
      <c r="I13" s="29">
        <v>19.0</v>
      </c>
      <c r="J13" s="29">
        <v>18.0</v>
      </c>
      <c r="K13" s="29">
        <v>0.0</v>
      </c>
      <c r="L13" s="29">
        <v>18.0</v>
      </c>
      <c r="M13" s="29">
        <f t="shared" si="3"/>
        <v>0</v>
      </c>
      <c r="N13" s="30">
        <v>17.0</v>
      </c>
      <c r="O13" s="30">
        <v>15.0</v>
      </c>
      <c r="P13" s="30">
        <v>0.0</v>
      </c>
      <c r="Q13" s="30">
        <v>15.0</v>
      </c>
      <c r="R13" s="30">
        <f t="shared" si="4"/>
        <v>0</v>
      </c>
      <c r="S13" s="31">
        <v>11.0</v>
      </c>
      <c r="T13" s="31">
        <v>8.0</v>
      </c>
      <c r="U13" s="31">
        <v>0.0</v>
      </c>
      <c r="V13" s="31">
        <v>8.0</v>
      </c>
      <c r="W13" s="31">
        <f t="shared" si="5"/>
        <v>0</v>
      </c>
      <c r="X13" s="32">
        <v>5.0</v>
      </c>
      <c r="Y13" s="32">
        <v>4.0</v>
      </c>
      <c r="Z13" s="32">
        <v>0.0</v>
      </c>
      <c r="AA13" s="37">
        <v>4.0</v>
      </c>
      <c r="AB13" s="32">
        <f t="shared" si="6"/>
        <v>0</v>
      </c>
      <c r="AC13" s="33">
        <f t="shared" ref="AC13:AD13" si="13">E13</f>
        <v>49</v>
      </c>
      <c r="AD13" s="33">
        <f t="shared" si="13"/>
        <v>28</v>
      </c>
      <c r="AE13" s="38">
        <f t="shared" si="8"/>
        <v>0.5714285714</v>
      </c>
      <c r="AF13" s="39"/>
      <c r="AG13" s="39"/>
    </row>
    <row r="14" ht="15.75" customHeight="1">
      <c r="A14" s="5"/>
      <c r="B14" s="25" t="s">
        <v>43</v>
      </c>
      <c r="C14" s="26" t="s">
        <v>44</v>
      </c>
      <c r="D14" s="27">
        <v>47.0</v>
      </c>
      <c r="E14" s="28">
        <v>47.0</v>
      </c>
      <c r="F14" s="28">
        <f t="shared" si="14"/>
        <v>33</v>
      </c>
      <c r="G14" s="28">
        <v>14.0</v>
      </c>
      <c r="H14" s="36">
        <f t="shared" si="2"/>
        <v>0.7021276596</v>
      </c>
      <c r="I14" s="29">
        <v>13.0</v>
      </c>
      <c r="J14" s="29">
        <v>13.0</v>
      </c>
      <c r="K14" s="29">
        <v>0.0</v>
      </c>
      <c r="L14" s="29">
        <v>13.0</v>
      </c>
      <c r="M14" s="29">
        <f t="shared" si="3"/>
        <v>0</v>
      </c>
      <c r="N14" s="30">
        <v>11.0</v>
      </c>
      <c r="O14" s="30">
        <v>11.0</v>
      </c>
      <c r="P14" s="30">
        <v>0.0</v>
      </c>
      <c r="Q14" s="30">
        <v>11.0</v>
      </c>
      <c r="R14" s="30">
        <f t="shared" si="4"/>
        <v>0</v>
      </c>
      <c r="S14" s="31">
        <v>6.0</v>
      </c>
      <c r="T14" s="31">
        <v>6.0</v>
      </c>
      <c r="U14" s="31">
        <v>0.0</v>
      </c>
      <c r="V14" s="31">
        <v>6.0</v>
      </c>
      <c r="W14" s="31">
        <f t="shared" si="5"/>
        <v>0</v>
      </c>
      <c r="X14" s="32">
        <v>4.0</v>
      </c>
      <c r="Y14" s="32">
        <v>4.0</v>
      </c>
      <c r="Z14" s="32">
        <v>0.0</v>
      </c>
      <c r="AA14" s="37">
        <v>4.0</v>
      </c>
      <c r="AB14" s="32">
        <f t="shared" si="6"/>
        <v>0</v>
      </c>
      <c r="AC14" s="33">
        <f t="shared" ref="AC14:AD14" si="15">E14</f>
        <v>47</v>
      </c>
      <c r="AD14" s="33">
        <f t="shared" si="15"/>
        <v>33</v>
      </c>
      <c r="AE14" s="38">
        <f t="shared" si="8"/>
        <v>0.7021276596</v>
      </c>
      <c r="AF14" s="39"/>
      <c r="AG14" s="39"/>
    </row>
    <row r="15" ht="15.75" customHeight="1">
      <c r="A15" s="5"/>
      <c r="B15" s="25" t="s">
        <v>43</v>
      </c>
      <c r="C15" s="26" t="s">
        <v>44</v>
      </c>
      <c r="D15" s="27">
        <v>48.0</v>
      </c>
      <c r="E15" s="28">
        <v>47.0</v>
      </c>
      <c r="F15" s="28">
        <f t="shared" si="14"/>
        <v>29</v>
      </c>
      <c r="G15" s="28">
        <v>18.0</v>
      </c>
      <c r="H15" s="36">
        <f t="shared" si="2"/>
        <v>0.6170212766</v>
      </c>
      <c r="I15" s="29">
        <v>16.0</v>
      </c>
      <c r="J15" s="29">
        <v>15.0</v>
      </c>
      <c r="K15" s="29">
        <v>0.0</v>
      </c>
      <c r="L15" s="29">
        <v>15.0</v>
      </c>
      <c r="M15" s="29">
        <f t="shared" si="3"/>
        <v>0</v>
      </c>
      <c r="N15" s="30">
        <v>15.0</v>
      </c>
      <c r="O15" s="30">
        <v>13.0</v>
      </c>
      <c r="P15" s="30">
        <v>0.0</v>
      </c>
      <c r="Q15" s="30">
        <v>13.0</v>
      </c>
      <c r="R15" s="30">
        <f t="shared" si="4"/>
        <v>0</v>
      </c>
      <c r="S15" s="31">
        <v>9.0</v>
      </c>
      <c r="T15" s="31">
        <v>7.0</v>
      </c>
      <c r="U15" s="31">
        <v>0.0</v>
      </c>
      <c r="V15" s="31">
        <v>7.0</v>
      </c>
      <c r="W15" s="31">
        <f t="shared" si="5"/>
        <v>0</v>
      </c>
      <c r="X15" s="32">
        <v>6.0</v>
      </c>
      <c r="Y15" s="32">
        <v>4.0</v>
      </c>
      <c r="Z15" s="32">
        <v>0.0</v>
      </c>
      <c r="AA15" s="37">
        <v>4.0</v>
      </c>
      <c r="AB15" s="32">
        <f t="shared" si="6"/>
        <v>0</v>
      </c>
      <c r="AC15" s="33">
        <f t="shared" ref="AC15:AD15" si="16">E15</f>
        <v>47</v>
      </c>
      <c r="AD15" s="33">
        <f t="shared" si="16"/>
        <v>29</v>
      </c>
      <c r="AE15" s="38">
        <f t="shared" si="8"/>
        <v>0.6170212766</v>
      </c>
      <c r="AF15" s="39"/>
      <c r="AG15" s="39"/>
    </row>
    <row r="16" ht="15.75" customHeight="1">
      <c r="A16" s="5"/>
      <c r="B16" s="25" t="s">
        <v>45</v>
      </c>
      <c r="C16" s="26" t="s">
        <v>46</v>
      </c>
      <c r="D16" s="27">
        <v>50.0</v>
      </c>
      <c r="E16" s="28">
        <v>47.0</v>
      </c>
      <c r="F16" s="28">
        <f t="shared" si="14"/>
        <v>28</v>
      </c>
      <c r="G16" s="28">
        <v>19.0</v>
      </c>
      <c r="H16" s="36">
        <f t="shared" si="2"/>
        <v>0.5957446809</v>
      </c>
      <c r="I16" s="29">
        <v>18.0</v>
      </c>
      <c r="J16" s="29">
        <v>16.0</v>
      </c>
      <c r="K16" s="29">
        <v>0.0</v>
      </c>
      <c r="L16" s="29">
        <v>16.0</v>
      </c>
      <c r="M16" s="29">
        <f t="shared" si="3"/>
        <v>0</v>
      </c>
      <c r="N16" s="30">
        <v>13.0</v>
      </c>
      <c r="O16" s="30">
        <v>11.0</v>
      </c>
      <c r="P16" s="30">
        <v>0.0</v>
      </c>
      <c r="Q16" s="30">
        <v>11.0</v>
      </c>
      <c r="R16" s="30">
        <f t="shared" si="4"/>
        <v>0</v>
      </c>
      <c r="S16" s="31">
        <v>13.0</v>
      </c>
      <c r="T16" s="31">
        <v>11.0</v>
      </c>
      <c r="U16" s="31">
        <v>0.0</v>
      </c>
      <c r="V16" s="31">
        <v>11.0</v>
      </c>
      <c r="W16" s="31">
        <f t="shared" si="5"/>
        <v>0</v>
      </c>
      <c r="X16" s="32">
        <v>12.0</v>
      </c>
      <c r="Y16" s="32">
        <v>10.0</v>
      </c>
      <c r="Z16" s="32">
        <v>0.0</v>
      </c>
      <c r="AA16" s="32">
        <v>10.0</v>
      </c>
      <c r="AB16" s="32">
        <f t="shared" si="6"/>
        <v>0</v>
      </c>
      <c r="AC16" s="33">
        <f t="shared" ref="AC16:AD16" si="17">E16</f>
        <v>47</v>
      </c>
      <c r="AD16" s="33">
        <f t="shared" si="17"/>
        <v>28</v>
      </c>
      <c r="AE16" s="38">
        <f t="shared" si="8"/>
        <v>0.5957446809</v>
      </c>
      <c r="AF16" s="39"/>
      <c r="AG16" s="39"/>
    </row>
    <row r="17" ht="15.75" customHeight="1">
      <c r="A17" s="5"/>
      <c r="B17" s="25" t="s">
        <v>45</v>
      </c>
      <c r="C17" s="26" t="s">
        <v>46</v>
      </c>
      <c r="D17" s="27">
        <v>49.0</v>
      </c>
      <c r="E17" s="28">
        <v>47.0</v>
      </c>
      <c r="F17" s="28">
        <f t="shared" si="14"/>
        <v>20</v>
      </c>
      <c r="G17" s="28">
        <v>27.0</v>
      </c>
      <c r="H17" s="36">
        <f t="shared" si="2"/>
        <v>0.4255319149</v>
      </c>
      <c r="I17" s="29">
        <v>22.0</v>
      </c>
      <c r="J17" s="29">
        <v>20.0</v>
      </c>
      <c r="K17" s="29">
        <v>0.0</v>
      </c>
      <c r="L17" s="29">
        <v>20.0</v>
      </c>
      <c r="M17" s="29">
        <f t="shared" si="3"/>
        <v>0</v>
      </c>
      <c r="N17" s="30">
        <v>18.0</v>
      </c>
      <c r="O17" s="30">
        <v>17.0</v>
      </c>
      <c r="P17" s="30">
        <v>0.0</v>
      </c>
      <c r="Q17" s="30">
        <v>17.0</v>
      </c>
      <c r="R17" s="30">
        <f t="shared" si="4"/>
        <v>0</v>
      </c>
      <c r="S17" s="31">
        <v>16.0</v>
      </c>
      <c r="T17" s="31">
        <v>14.0</v>
      </c>
      <c r="U17" s="31">
        <v>0.0</v>
      </c>
      <c r="V17" s="31">
        <v>14.0</v>
      </c>
      <c r="W17" s="31">
        <f t="shared" si="5"/>
        <v>0</v>
      </c>
      <c r="X17" s="32">
        <v>10.0</v>
      </c>
      <c r="Y17" s="32">
        <v>8.0</v>
      </c>
      <c r="Z17" s="32">
        <v>0.0</v>
      </c>
      <c r="AA17" s="32">
        <v>8.0</v>
      </c>
      <c r="AB17" s="32">
        <f t="shared" si="6"/>
        <v>0</v>
      </c>
      <c r="AC17" s="33">
        <f t="shared" ref="AC17:AD17" si="18">E17</f>
        <v>47</v>
      </c>
      <c r="AD17" s="33">
        <f t="shared" si="18"/>
        <v>20</v>
      </c>
      <c r="AE17" s="38">
        <f t="shared" si="8"/>
        <v>0.4255319149</v>
      </c>
      <c r="AF17" s="39"/>
      <c r="AG17" s="39"/>
    </row>
    <row r="18" ht="15.75" customHeight="1">
      <c r="A18" s="5"/>
      <c r="B18" s="25" t="s">
        <v>45</v>
      </c>
      <c r="C18" s="26" t="s">
        <v>46</v>
      </c>
      <c r="D18" s="27">
        <v>50.0</v>
      </c>
      <c r="E18" s="28">
        <v>48.0</v>
      </c>
      <c r="F18" s="28">
        <f t="shared" si="14"/>
        <v>18</v>
      </c>
      <c r="G18" s="28">
        <v>30.0</v>
      </c>
      <c r="H18" s="36">
        <f t="shared" si="2"/>
        <v>0.375</v>
      </c>
      <c r="I18" s="29">
        <v>26.0</v>
      </c>
      <c r="J18" s="29">
        <v>24.0</v>
      </c>
      <c r="K18" s="29">
        <v>0.0</v>
      </c>
      <c r="L18" s="29">
        <v>24.0</v>
      </c>
      <c r="M18" s="29">
        <f t="shared" si="3"/>
        <v>0</v>
      </c>
      <c r="N18" s="30">
        <v>20.0</v>
      </c>
      <c r="O18" s="30">
        <v>18.0</v>
      </c>
      <c r="P18" s="30">
        <v>0.0</v>
      </c>
      <c r="Q18" s="30">
        <v>18.0</v>
      </c>
      <c r="R18" s="30">
        <f t="shared" si="4"/>
        <v>0</v>
      </c>
      <c r="S18" s="31">
        <v>9.0</v>
      </c>
      <c r="T18" s="31">
        <v>17.0</v>
      </c>
      <c r="U18" s="31">
        <v>0.0</v>
      </c>
      <c r="V18" s="31">
        <v>17.0</v>
      </c>
      <c r="W18" s="31">
        <f t="shared" si="5"/>
        <v>0</v>
      </c>
      <c r="X18" s="32">
        <v>18.0</v>
      </c>
      <c r="Y18" s="32">
        <v>6.0</v>
      </c>
      <c r="Z18" s="32">
        <v>0.0</v>
      </c>
      <c r="AA18" s="32">
        <v>6.0</v>
      </c>
      <c r="AB18" s="32">
        <f t="shared" si="6"/>
        <v>0</v>
      </c>
      <c r="AC18" s="33">
        <f t="shared" ref="AC18:AD18" si="19">E18</f>
        <v>48</v>
      </c>
      <c r="AD18" s="33">
        <f t="shared" si="19"/>
        <v>18</v>
      </c>
      <c r="AE18" s="38">
        <f t="shared" si="8"/>
        <v>0.375</v>
      </c>
      <c r="AF18" s="39"/>
      <c r="AG18" s="39"/>
    </row>
    <row r="19" ht="15.75" customHeight="1">
      <c r="A19" s="5"/>
      <c r="B19" s="25" t="s">
        <v>47</v>
      </c>
      <c r="C19" s="26" t="s">
        <v>48</v>
      </c>
      <c r="D19" s="27">
        <v>50.0</v>
      </c>
      <c r="E19" s="28">
        <v>48.0</v>
      </c>
      <c r="F19" s="28">
        <f t="shared" si="14"/>
        <v>11</v>
      </c>
      <c r="G19" s="28">
        <v>37.0</v>
      </c>
      <c r="H19" s="36">
        <f t="shared" si="2"/>
        <v>0.2291666667</v>
      </c>
      <c r="I19" s="29">
        <v>28.0</v>
      </c>
      <c r="J19" s="29">
        <v>25.0</v>
      </c>
      <c r="K19" s="29">
        <v>0.0</v>
      </c>
      <c r="L19" s="29">
        <v>25.0</v>
      </c>
      <c r="M19" s="29">
        <f t="shared" si="3"/>
        <v>0</v>
      </c>
      <c r="N19" s="30">
        <v>24.0</v>
      </c>
      <c r="O19" s="40">
        <v>20.0</v>
      </c>
      <c r="P19" s="40">
        <v>0.0</v>
      </c>
      <c r="Q19" s="40">
        <v>20.0</v>
      </c>
      <c r="R19" s="40">
        <f t="shared" si="4"/>
        <v>0</v>
      </c>
      <c r="S19" s="41">
        <v>16.0</v>
      </c>
      <c r="T19" s="41">
        <v>14.0</v>
      </c>
      <c r="U19" s="41">
        <v>0.0</v>
      </c>
      <c r="V19" s="41">
        <v>14.0</v>
      </c>
      <c r="W19" s="41">
        <f t="shared" si="5"/>
        <v>0</v>
      </c>
      <c r="X19" s="32">
        <v>12.0</v>
      </c>
      <c r="Y19" s="32">
        <v>9.0</v>
      </c>
      <c r="Z19" s="32">
        <v>0.0</v>
      </c>
      <c r="AA19" s="32">
        <v>9.0</v>
      </c>
      <c r="AB19" s="32">
        <f t="shared" si="6"/>
        <v>0</v>
      </c>
      <c r="AC19" s="33">
        <f t="shared" ref="AC19:AD19" si="20">E19</f>
        <v>48</v>
      </c>
      <c r="AD19" s="33">
        <f t="shared" si="20"/>
        <v>11</v>
      </c>
      <c r="AE19" s="38">
        <f t="shared" si="8"/>
        <v>0.2291666667</v>
      </c>
      <c r="AF19" s="39"/>
      <c r="AG19" s="39"/>
    </row>
    <row r="20" ht="15.75" customHeight="1">
      <c r="A20" s="5"/>
      <c r="B20" s="25" t="s">
        <v>47</v>
      </c>
      <c r="C20" s="26" t="s">
        <v>48</v>
      </c>
      <c r="D20" s="27">
        <v>50.0</v>
      </c>
      <c r="E20" s="28">
        <v>47.0</v>
      </c>
      <c r="F20" s="28">
        <f t="shared" si="14"/>
        <v>15</v>
      </c>
      <c r="G20" s="28">
        <v>32.0</v>
      </c>
      <c r="H20" s="36">
        <f t="shared" si="2"/>
        <v>0.3191489362</v>
      </c>
      <c r="I20" s="29">
        <v>27.0</v>
      </c>
      <c r="J20" s="29">
        <v>24.0</v>
      </c>
      <c r="K20" s="29">
        <v>0.0</v>
      </c>
      <c r="L20" s="29">
        <v>24.0</v>
      </c>
      <c r="M20" s="29">
        <f t="shared" si="3"/>
        <v>0</v>
      </c>
      <c r="N20" s="30">
        <v>21.0</v>
      </c>
      <c r="O20" s="40">
        <v>18.0</v>
      </c>
      <c r="P20" s="40">
        <v>0.0</v>
      </c>
      <c r="Q20" s="40">
        <v>18.0</v>
      </c>
      <c r="R20" s="40">
        <f t="shared" si="4"/>
        <v>0</v>
      </c>
      <c r="S20" s="41">
        <v>14.0</v>
      </c>
      <c r="T20" s="41">
        <v>11.0</v>
      </c>
      <c r="U20" s="41">
        <v>0.0</v>
      </c>
      <c r="V20" s="41">
        <v>11.0</v>
      </c>
      <c r="W20" s="41">
        <f t="shared" si="5"/>
        <v>0</v>
      </c>
      <c r="X20" s="32">
        <v>7.0</v>
      </c>
      <c r="Y20" s="32">
        <v>5.0</v>
      </c>
      <c r="Z20" s="32">
        <v>0.0</v>
      </c>
      <c r="AA20" s="32">
        <v>5.0</v>
      </c>
      <c r="AB20" s="32">
        <f t="shared" si="6"/>
        <v>0</v>
      </c>
      <c r="AC20" s="33">
        <f t="shared" ref="AC20:AD20" si="21">E20</f>
        <v>47</v>
      </c>
      <c r="AD20" s="33">
        <f t="shared" si="21"/>
        <v>15</v>
      </c>
      <c r="AE20" s="38">
        <f t="shared" si="8"/>
        <v>0.3191489362</v>
      </c>
      <c r="AF20" s="39"/>
      <c r="AG20" s="39"/>
    </row>
    <row r="21" ht="15.75" customHeight="1">
      <c r="A21" s="5"/>
      <c r="B21" s="25" t="s">
        <v>47</v>
      </c>
      <c r="C21" s="26" t="s">
        <v>48</v>
      </c>
      <c r="D21" s="27">
        <v>48.0</v>
      </c>
      <c r="E21" s="28">
        <v>45.0</v>
      </c>
      <c r="F21" s="28">
        <f t="shared" si="14"/>
        <v>7</v>
      </c>
      <c r="G21" s="28">
        <v>38.0</v>
      </c>
      <c r="H21" s="36">
        <f t="shared" si="2"/>
        <v>0.1555555556</v>
      </c>
      <c r="I21" s="29">
        <v>33.0</v>
      </c>
      <c r="J21" s="29">
        <v>31.0</v>
      </c>
      <c r="K21" s="29">
        <v>0.0</v>
      </c>
      <c r="L21" s="29">
        <v>31.0</v>
      </c>
      <c r="M21" s="29">
        <f t="shared" si="3"/>
        <v>0</v>
      </c>
      <c r="N21" s="30">
        <v>24.0</v>
      </c>
      <c r="O21" s="40">
        <v>22.0</v>
      </c>
      <c r="P21" s="40">
        <v>0.0</v>
      </c>
      <c r="Q21" s="40">
        <v>22.0</v>
      </c>
      <c r="R21" s="40">
        <f t="shared" si="4"/>
        <v>0</v>
      </c>
      <c r="S21" s="41">
        <v>17.0</v>
      </c>
      <c r="T21" s="41">
        <v>14.0</v>
      </c>
      <c r="U21" s="41">
        <v>0.0</v>
      </c>
      <c r="V21" s="41">
        <v>14.0</v>
      </c>
      <c r="W21" s="41">
        <f t="shared" si="5"/>
        <v>0</v>
      </c>
      <c r="X21" s="32">
        <v>9.0</v>
      </c>
      <c r="Y21" s="32">
        <v>7.0</v>
      </c>
      <c r="Z21" s="32">
        <v>0.0</v>
      </c>
      <c r="AA21" s="32">
        <v>7.0</v>
      </c>
      <c r="AB21" s="32">
        <f t="shared" si="6"/>
        <v>0</v>
      </c>
      <c r="AC21" s="33">
        <f t="shared" ref="AC21:AD21" si="22">E21</f>
        <v>45</v>
      </c>
      <c r="AD21" s="33">
        <f t="shared" si="22"/>
        <v>7</v>
      </c>
      <c r="AE21" s="38">
        <f t="shared" si="8"/>
        <v>0.1555555556</v>
      </c>
      <c r="AF21" s="39"/>
      <c r="AG21" s="39"/>
    </row>
    <row r="22" ht="15.75" customHeight="1">
      <c r="A22" s="5"/>
      <c r="B22" s="25" t="s">
        <v>49</v>
      </c>
      <c r="C22" s="26" t="s">
        <v>50</v>
      </c>
      <c r="D22" s="28">
        <v>49.0</v>
      </c>
      <c r="E22" s="28">
        <v>47.0</v>
      </c>
      <c r="F22" s="28">
        <f t="shared" si="14"/>
        <v>1</v>
      </c>
      <c r="G22" s="28">
        <v>46.0</v>
      </c>
      <c r="H22" s="36">
        <f t="shared" si="2"/>
        <v>0.02127659574</v>
      </c>
      <c r="I22" s="29">
        <v>43.0</v>
      </c>
      <c r="J22" s="29">
        <v>41.0</v>
      </c>
      <c r="K22" s="29">
        <v>0.0</v>
      </c>
      <c r="L22" s="29">
        <v>41.0</v>
      </c>
      <c r="M22" s="29">
        <f t="shared" si="3"/>
        <v>0</v>
      </c>
      <c r="N22" s="30">
        <v>30.0</v>
      </c>
      <c r="O22" s="40">
        <v>26.0</v>
      </c>
      <c r="P22" s="40">
        <v>0.0</v>
      </c>
      <c r="Q22" s="40">
        <v>26.0</v>
      </c>
      <c r="R22" s="40">
        <f t="shared" si="4"/>
        <v>0</v>
      </c>
      <c r="S22" s="41">
        <v>25.0</v>
      </c>
      <c r="T22" s="41">
        <v>23.0</v>
      </c>
      <c r="U22" s="41">
        <v>0.0</v>
      </c>
      <c r="V22" s="41">
        <v>23.0</v>
      </c>
      <c r="W22" s="41">
        <f t="shared" si="5"/>
        <v>0</v>
      </c>
      <c r="X22" s="32">
        <v>17.0</v>
      </c>
      <c r="Y22" s="32">
        <v>14.0</v>
      </c>
      <c r="Z22" s="32">
        <v>0.0</v>
      </c>
      <c r="AA22" s="32">
        <v>14.0</v>
      </c>
      <c r="AB22" s="32">
        <f t="shared" si="6"/>
        <v>0</v>
      </c>
      <c r="AC22" s="33">
        <f t="shared" ref="AC22:AD22" si="23">E22</f>
        <v>47</v>
      </c>
      <c r="AD22" s="33">
        <f t="shared" si="23"/>
        <v>1</v>
      </c>
      <c r="AE22" s="38">
        <f t="shared" si="8"/>
        <v>0.02127659574</v>
      </c>
      <c r="AF22" s="39"/>
      <c r="AG22" s="39"/>
    </row>
    <row r="23" ht="15.75" customHeight="1">
      <c r="A23" s="5"/>
      <c r="B23" s="25" t="s">
        <v>49</v>
      </c>
      <c r="C23" s="26" t="s">
        <v>50</v>
      </c>
      <c r="D23" s="28">
        <v>48.0</v>
      </c>
      <c r="E23" s="28">
        <v>47.0</v>
      </c>
      <c r="F23" s="28">
        <f t="shared" si="14"/>
        <v>0</v>
      </c>
      <c r="G23" s="28">
        <v>47.0</v>
      </c>
      <c r="H23" s="36">
        <f t="shared" si="2"/>
        <v>0</v>
      </c>
      <c r="I23" s="29">
        <v>40.0</v>
      </c>
      <c r="J23" s="29">
        <v>38.0</v>
      </c>
      <c r="K23" s="29">
        <v>0.0</v>
      </c>
      <c r="L23" s="29">
        <v>38.0</v>
      </c>
      <c r="M23" s="29">
        <f t="shared" si="3"/>
        <v>0</v>
      </c>
      <c r="N23" s="30">
        <v>33.0</v>
      </c>
      <c r="O23" s="40">
        <v>29.0</v>
      </c>
      <c r="P23" s="40">
        <v>0.0</v>
      </c>
      <c r="Q23" s="40">
        <v>29.0</v>
      </c>
      <c r="R23" s="40">
        <f t="shared" si="4"/>
        <v>0</v>
      </c>
      <c r="S23" s="41">
        <v>26.0</v>
      </c>
      <c r="T23" s="41">
        <v>23.0</v>
      </c>
      <c r="U23" s="41">
        <v>0.0</v>
      </c>
      <c r="V23" s="41">
        <v>23.0</v>
      </c>
      <c r="W23" s="41">
        <f t="shared" si="5"/>
        <v>0</v>
      </c>
      <c r="X23" s="32">
        <v>14.0</v>
      </c>
      <c r="Y23" s="32">
        <v>12.0</v>
      </c>
      <c r="Z23" s="32">
        <v>0.0</v>
      </c>
      <c r="AA23" s="32">
        <v>12.0</v>
      </c>
      <c r="AB23" s="32">
        <f t="shared" si="6"/>
        <v>0</v>
      </c>
      <c r="AC23" s="33">
        <f t="shared" ref="AC23:AD23" si="24">E23</f>
        <v>47</v>
      </c>
      <c r="AD23" s="33">
        <f t="shared" si="24"/>
        <v>0</v>
      </c>
      <c r="AE23" s="38">
        <f t="shared" si="8"/>
        <v>0</v>
      </c>
      <c r="AF23" s="39"/>
      <c r="AG23" s="39"/>
    </row>
    <row r="24" ht="15.75" customHeight="1">
      <c r="A24" s="5"/>
      <c r="B24" s="25" t="s">
        <v>49</v>
      </c>
      <c r="C24" s="26" t="s">
        <v>50</v>
      </c>
      <c r="D24" s="28">
        <v>50.0</v>
      </c>
      <c r="E24" s="28">
        <v>48.0</v>
      </c>
      <c r="F24" s="28">
        <f t="shared" si="14"/>
        <v>2</v>
      </c>
      <c r="G24" s="28">
        <v>46.0</v>
      </c>
      <c r="H24" s="36">
        <f t="shared" si="2"/>
        <v>0.04166666667</v>
      </c>
      <c r="I24" s="29">
        <v>37.0</v>
      </c>
      <c r="J24" s="29">
        <v>36.0</v>
      </c>
      <c r="K24" s="29">
        <v>0.0</v>
      </c>
      <c r="L24" s="29">
        <v>36.0</v>
      </c>
      <c r="M24" s="29">
        <f t="shared" si="3"/>
        <v>0</v>
      </c>
      <c r="N24" s="30">
        <v>31.0</v>
      </c>
      <c r="O24" s="40">
        <v>28.0</v>
      </c>
      <c r="P24" s="40">
        <v>0.0</v>
      </c>
      <c r="Q24" s="40">
        <v>28.0</v>
      </c>
      <c r="R24" s="40">
        <f t="shared" si="4"/>
        <v>0</v>
      </c>
      <c r="S24" s="41">
        <v>23.0</v>
      </c>
      <c r="T24" s="41">
        <v>21.0</v>
      </c>
      <c r="U24" s="41">
        <v>1.0</v>
      </c>
      <c r="V24" s="41">
        <v>20.0</v>
      </c>
      <c r="W24" s="42">
        <f t="shared" si="5"/>
        <v>0.04761904762</v>
      </c>
      <c r="X24" s="32">
        <v>9.0</v>
      </c>
      <c r="Y24" s="32">
        <v>6.0</v>
      </c>
      <c r="Z24" s="32">
        <v>0.0</v>
      </c>
      <c r="AA24" s="32">
        <v>6.0</v>
      </c>
      <c r="AB24" s="32">
        <f t="shared" si="6"/>
        <v>0</v>
      </c>
      <c r="AC24" s="33">
        <f t="shared" ref="AC24:AC27" si="25">E24</f>
        <v>48</v>
      </c>
      <c r="AD24" s="33">
        <f>F24+U24</f>
        <v>3</v>
      </c>
      <c r="AE24" s="38">
        <f t="shared" si="8"/>
        <v>0.0625</v>
      </c>
      <c r="AF24" s="39"/>
      <c r="AG24" s="39"/>
    </row>
    <row r="25" ht="15.75" customHeight="1">
      <c r="A25" s="5"/>
      <c r="B25" s="25" t="s">
        <v>51</v>
      </c>
      <c r="C25" s="26" t="s">
        <v>52</v>
      </c>
      <c r="D25" s="28">
        <v>50.0</v>
      </c>
      <c r="E25" s="28">
        <v>49.0</v>
      </c>
      <c r="F25" s="28">
        <f t="shared" si="14"/>
        <v>0</v>
      </c>
      <c r="G25" s="28">
        <v>49.0</v>
      </c>
      <c r="H25" s="28">
        <f t="shared" si="2"/>
        <v>0</v>
      </c>
      <c r="I25" s="29">
        <v>45.0</v>
      </c>
      <c r="J25" s="29">
        <v>42.0</v>
      </c>
      <c r="K25" s="29">
        <v>0.0</v>
      </c>
      <c r="L25" s="29">
        <v>42.0</v>
      </c>
      <c r="M25" s="29">
        <f t="shared" si="3"/>
        <v>0</v>
      </c>
      <c r="N25" s="30">
        <v>34.0</v>
      </c>
      <c r="O25" s="40">
        <v>32.0</v>
      </c>
      <c r="P25" s="40">
        <v>0.0</v>
      </c>
      <c r="Q25" s="40">
        <v>32.0</v>
      </c>
      <c r="R25" s="40">
        <f t="shared" si="4"/>
        <v>0</v>
      </c>
      <c r="S25" s="41">
        <v>21.0</v>
      </c>
      <c r="T25" s="41">
        <v>19.0</v>
      </c>
      <c r="U25" s="41">
        <v>0.0</v>
      </c>
      <c r="V25" s="41">
        <v>19.0</v>
      </c>
      <c r="W25" s="41">
        <f t="shared" si="5"/>
        <v>0</v>
      </c>
      <c r="X25" s="32">
        <v>16.0</v>
      </c>
      <c r="Y25" s="32">
        <v>14.0</v>
      </c>
      <c r="Z25" s="32">
        <v>0.0</v>
      </c>
      <c r="AA25" s="32">
        <v>14.0</v>
      </c>
      <c r="AB25" s="32">
        <f t="shared" si="6"/>
        <v>0</v>
      </c>
      <c r="AC25" s="33">
        <f t="shared" si="25"/>
        <v>49</v>
      </c>
      <c r="AD25" s="33">
        <f>F25</f>
        <v>0</v>
      </c>
      <c r="AE25" s="38">
        <f t="shared" si="8"/>
        <v>0</v>
      </c>
      <c r="AF25" s="39"/>
      <c r="AG25" s="39"/>
    </row>
    <row r="26" ht="15.75" customHeight="1">
      <c r="A26" s="5"/>
      <c r="B26" s="25" t="s">
        <v>51</v>
      </c>
      <c r="C26" s="26" t="s">
        <v>52</v>
      </c>
      <c r="D26" s="28">
        <v>48.0</v>
      </c>
      <c r="E26" s="28">
        <v>47.0</v>
      </c>
      <c r="F26" s="28">
        <f t="shared" si="14"/>
        <v>0</v>
      </c>
      <c r="G26" s="28">
        <v>47.0</v>
      </c>
      <c r="H26" s="28">
        <f t="shared" si="2"/>
        <v>0</v>
      </c>
      <c r="I26" s="29">
        <v>43.0</v>
      </c>
      <c r="J26" s="29">
        <v>42.0</v>
      </c>
      <c r="K26" s="29">
        <v>0.0</v>
      </c>
      <c r="L26" s="29">
        <v>42.0</v>
      </c>
      <c r="M26" s="29">
        <f t="shared" si="3"/>
        <v>0</v>
      </c>
      <c r="N26" s="30">
        <v>35.0</v>
      </c>
      <c r="O26" s="40">
        <v>32.0</v>
      </c>
      <c r="P26" s="40">
        <v>2.0</v>
      </c>
      <c r="Q26" s="40">
        <v>30.0</v>
      </c>
      <c r="R26" s="43">
        <f t="shared" si="4"/>
        <v>0.0625</v>
      </c>
      <c r="S26" s="41">
        <v>20.0</v>
      </c>
      <c r="T26" s="41">
        <v>19.0</v>
      </c>
      <c r="U26" s="41">
        <v>0.0</v>
      </c>
      <c r="V26" s="41">
        <v>19.0</v>
      </c>
      <c r="W26" s="41">
        <f t="shared" si="5"/>
        <v>0</v>
      </c>
      <c r="X26" s="32">
        <v>12.0</v>
      </c>
      <c r="Y26" s="32">
        <v>11.0</v>
      </c>
      <c r="Z26" s="32">
        <v>0.0</v>
      </c>
      <c r="AA26" s="32">
        <v>11.0</v>
      </c>
      <c r="AB26" s="32">
        <f t="shared" si="6"/>
        <v>0</v>
      </c>
      <c r="AC26" s="33">
        <f t="shared" si="25"/>
        <v>47</v>
      </c>
      <c r="AD26" s="33">
        <f>P26</f>
        <v>2</v>
      </c>
      <c r="AE26" s="38">
        <f t="shared" si="8"/>
        <v>0.04255319149</v>
      </c>
      <c r="AF26" s="39"/>
      <c r="AG26" s="39"/>
    </row>
    <row r="27" ht="15.75" customHeight="1">
      <c r="A27" s="5"/>
      <c r="B27" s="25" t="s">
        <v>51</v>
      </c>
      <c r="C27" s="26" t="s">
        <v>52</v>
      </c>
      <c r="D27" s="28">
        <v>49.0</v>
      </c>
      <c r="E27" s="28">
        <v>47.0</v>
      </c>
      <c r="F27" s="28">
        <f t="shared" si="14"/>
        <v>0</v>
      </c>
      <c r="G27" s="28">
        <v>47.0</v>
      </c>
      <c r="H27" s="28">
        <f t="shared" si="2"/>
        <v>0</v>
      </c>
      <c r="I27" s="29">
        <v>41.0</v>
      </c>
      <c r="J27" s="29">
        <v>39.0</v>
      </c>
      <c r="K27" s="29">
        <v>0.0</v>
      </c>
      <c r="L27" s="29">
        <v>39.0</v>
      </c>
      <c r="M27" s="29">
        <f t="shared" si="3"/>
        <v>0</v>
      </c>
      <c r="N27" s="30">
        <v>32.0</v>
      </c>
      <c r="O27" s="30">
        <v>31.0</v>
      </c>
      <c r="P27" s="30">
        <v>0.0</v>
      </c>
      <c r="Q27" s="30">
        <v>31.0</v>
      </c>
      <c r="R27" s="30">
        <f t="shared" si="4"/>
        <v>0</v>
      </c>
      <c r="S27" s="31">
        <v>25.0</v>
      </c>
      <c r="T27" s="31">
        <v>23.0</v>
      </c>
      <c r="U27" s="31">
        <v>0.0</v>
      </c>
      <c r="V27" s="31">
        <v>23.0</v>
      </c>
      <c r="W27" s="31">
        <f t="shared" si="5"/>
        <v>0</v>
      </c>
      <c r="X27" s="32">
        <v>16.0</v>
      </c>
      <c r="Y27" s="32">
        <v>14.0</v>
      </c>
      <c r="Z27" s="32">
        <v>0.0</v>
      </c>
      <c r="AA27" s="32">
        <v>14.0</v>
      </c>
      <c r="AB27" s="32">
        <f t="shared" si="6"/>
        <v>0</v>
      </c>
      <c r="AC27" s="33">
        <f t="shared" si="25"/>
        <v>47</v>
      </c>
      <c r="AD27" s="33">
        <f>F27</f>
        <v>0</v>
      </c>
      <c r="AE27" s="38">
        <f t="shared" si="8"/>
        <v>0</v>
      </c>
      <c r="AF27" s="39"/>
      <c r="AG27" s="39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44"/>
      <c r="AG28" s="44"/>
    </row>
    <row r="29" ht="15.75" customHeight="1">
      <c r="A29" s="5"/>
      <c r="B29" s="45" t="s">
        <v>53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44"/>
      <c r="AG29" s="44"/>
    </row>
    <row r="30" ht="15.75" customHeight="1">
      <c r="A30" s="5"/>
      <c r="B30" s="46" t="s">
        <v>54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44"/>
      <c r="AG30" s="44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44"/>
      <c r="AG31" s="44"/>
    </row>
    <row r="32" ht="15.75" customHeight="1">
      <c r="A32" s="5"/>
      <c r="B32" s="1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44"/>
      <c r="AG32" s="44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44"/>
      <c r="AG33" s="44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44"/>
      <c r="AG34" s="44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44"/>
      <c r="AG35" s="44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44"/>
      <c r="AG36" s="44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44"/>
      <c r="AG37" s="44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44"/>
      <c r="AG38" s="44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44"/>
      <c r="AG39" s="44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44"/>
      <c r="AG40" s="44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44"/>
      <c r="AG41" s="44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44"/>
      <c r="AG42" s="44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44"/>
      <c r="AG43" s="44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44"/>
      <c r="AG44" s="44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44"/>
      <c r="AG45" s="44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44"/>
      <c r="AG46" s="44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44"/>
      <c r="AG47" s="44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44"/>
      <c r="AG48" s="44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44"/>
      <c r="AG49" s="44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44"/>
      <c r="AG50" s="44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44"/>
      <c r="AG51" s="44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44"/>
      <c r="AG52" s="44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44"/>
      <c r="AG53" s="44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44"/>
      <c r="AG54" s="44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44"/>
      <c r="AG55" s="44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44"/>
      <c r="AG56" s="44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44"/>
      <c r="AG57" s="44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44"/>
      <c r="AG58" s="44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44"/>
      <c r="AG59" s="44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44"/>
      <c r="AG60" s="44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44"/>
      <c r="AG61" s="44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44"/>
      <c r="AG62" s="44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44"/>
      <c r="AG63" s="44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44"/>
      <c r="AG64" s="44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44"/>
      <c r="AG65" s="44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44"/>
      <c r="AG66" s="44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44"/>
      <c r="AG67" s="44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44"/>
      <c r="AG68" s="44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44"/>
      <c r="AG69" s="44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44"/>
      <c r="AG70" s="44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44"/>
      <c r="AG71" s="44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44"/>
      <c r="AG72" s="44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44"/>
      <c r="AG73" s="44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44"/>
      <c r="AG74" s="44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44"/>
      <c r="AG75" s="44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44"/>
      <c r="AG76" s="44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44"/>
      <c r="AG77" s="44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44"/>
      <c r="AG78" s="44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44"/>
      <c r="AG79" s="44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44"/>
      <c r="AG80" s="44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44"/>
      <c r="AG81" s="44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44"/>
      <c r="AG82" s="44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44"/>
      <c r="AG83" s="44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44"/>
      <c r="AG84" s="44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44"/>
      <c r="AG85" s="44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44"/>
      <c r="AG86" s="44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44"/>
      <c r="AG87" s="44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44"/>
      <c r="AG88" s="44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44"/>
      <c r="AG89" s="44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44"/>
      <c r="AG90" s="44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44"/>
      <c r="AG91" s="44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44"/>
      <c r="AG92" s="44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44"/>
      <c r="AG93" s="44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44"/>
      <c r="AG94" s="44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44"/>
      <c r="AG95" s="44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44"/>
      <c r="AG96" s="44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44"/>
      <c r="AG97" s="44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44"/>
      <c r="AG98" s="44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44"/>
      <c r="AG99" s="44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44"/>
      <c r="AG100" s="44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44"/>
      <c r="AG101" s="44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44"/>
      <c r="AG102" s="44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44"/>
      <c r="AG103" s="44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44"/>
      <c r="AG104" s="44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44"/>
      <c r="AG105" s="44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44"/>
      <c r="AG106" s="44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44"/>
      <c r="AG107" s="44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44"/>
      <c r="AG108" s="44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44"/>
      <c r="AG109" s="44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44"/>
      <c r="AG110" s="44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44"/>
      <c r="AG111" s="44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44"/>
      <c r="AG112" s="44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44"/>
      <c r="AG113" s="44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44"/>
      <c r="AG114" s="44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44"/>
      <c r="AG115" s="44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44"/>
      <c r="AG116" s="44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44"/>
      <c r="AG117" s="44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44"/>
      <c r="AG118" s="44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44"/>
      <c r="AG119" s="44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44"/>
      <c r="AG120" s="44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44"/>
      <c r="AG121" s="44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44"/>
      <c r="AG122" s="44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44"/>
      <c r="AG123" s="44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44"/>
      <c r="AG124" s="44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44"/>
      <c r="AG125" s="44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44"/>
      <c r="AG126" s="44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44"/>
      <c r="AG127" s="44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44"/>
      <c r="AG128" s="44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44"/>
      <c r="AG129" s="44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44"/>
      <c r="AG130" s="44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44"/>
      <c r="AG131" s="44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44"/>
      <c r="AG132" s="44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44"/>
      <c r="AG133" s="44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44"/>
      <c r="AG134" s="44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44"/>
      <c r="AG135" s="44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44"/>
      <c r="AG136" s="44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44"/>
      <c r="AG137" s="44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44"/>
      <c r="AG138" s="44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44"/>
      <c r="AG139" s="44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44"/>
      <c r="AG140" s="44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44"/>
      <c r="AG141" s="44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44"/>
      <c r="AG142" s="44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44"/>
      <c r="AG143" s="44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44"/>
      <c r="AG144" s="44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44"/>
      <c r="AG145" s="44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44"/>
      <c r="AG146" s="44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44"/>
      <c r="AG147" s="44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44"/>
      <c r="AG148" s="44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44"/>
      <c r="AG149" s="44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44"/>
      <c r="AG150" s="44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44"/>
      <c r="AG151" s="44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44"/>
      <c r="AG152" s="44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44"/>
      <c r="AG153" s="44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44"/>
      <c r="AG154" s="44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44"/>
      <c r="AG155" s="44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44"/>
      <c r="AG156" s="44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44"/>
      <c r="AG157" s="44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44"/>
      <c r="AG158" s="44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44"/>
      <c r="AG159" s="44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44"/>
      <c r="AG160" s="44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44"/>
      <c r="AG161" s="44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44"/>
      <c r="AG162" s="44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44"/>
      <c r="AG163" s="44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44"/>
      <c r="AG164" s="44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44"/>
      <c r="AG165" s="44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44"/>
      <c r="AG166" s="44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44"/>
      <c r="AG167" s="44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44"/>
      <c r="AG168" s="44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44"/>
      <c r="AG169" s="44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44"/>
      <c r="AG170" s="44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44"/>
      <c r="AG171" s="44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44"/>
      <c r="AG172" s="44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44"/>
      <c r="AG173" s="44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44"/>
      <c r="AG174" s="44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44"/>
      <c r="AG175" s="44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44"/>
      <c r="AG176" s="44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44"/>
      <c r="AG177" s="44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44"/>
      <c r="AG178" s="44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44"/>
      <c r="AG179" s="44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44"/>
      <c r="AG180" s="44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44"/>
      <c r="AG181" s="44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44"/>
      <c r="AG182" s="44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44"/>
      <c r="AG183" s="44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44"/>
      <c r="AG184" s="44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44"/>
      <c r="AG185" s="44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44"/>
      <c r="AG186" s="44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44"/>
      <c r="AG187" s="44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44"/>
      <c r="AG188" s="44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44"/>
      <c r="AG189" s="44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44"/>
      <c r="AG190" s="44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44"/>
      <c r="AG191" s="44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44"/>
      <c r="AG192" s="44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44"/>
      <c r="AG193" s="44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44"/>
      <c r="AG194" s="44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44"/>
      <c r="AG195" s="44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44"/>
      <c r="AG196" s="44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44"/>
      <c r="AG197" s="44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44"/>
      <c r="AG198" s="44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44"/>
      <c r="AG199" s="44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44"/>
      <c r="AG200" s="44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44"/>
      <c r="AG201" s="44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44"/>
      <c r="AG202" s="44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44"/>
      <c r="AG203" s="44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44"/>
      <c r="AG204" s="44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44"/>
      <c r="AG205" s="44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44"/>
      <c r="AG206" s="44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44"/>
      <c r="AG207" s="44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44"/>
      <c r="AG208" s="44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44"/>
      <c r="AG209" s="44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44"/>
      <c r="AG210" s="44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44"/>
      <c r="AG211" s="44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44"/>
      <c r="AG212" s="44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44"/>
      <c r="AG213" s="44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44"/>
      <c r="AG214" s="44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44"/>
      <c r="AG215" s="44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44"/>
      <c r="AG216" s="44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44"/>
      <c r="AG217" s="44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44"/>
      <c r="AG218" s="44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44"/>
      <c r="AG219" s="44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44"/>
      <c r="AG220" s="44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44"/>
      <c r="AG221" s="44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44"/>
      <c r="AG222" s="44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44"/>
      <c r="AG223" s="44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44"/>
      <c r="AG224" s="44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44"/>
      <c r="AG225" s="44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44"/>
      <c r="AG226" s="44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44"/>
      <c r="AG227" s="44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44"/>
      <c r="AG228" s="44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44"/>
      <c r="AG229" s="44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44"/>
      <c r="AG230" s="44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44"/>
      <c r="AG231" s="44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44"/>
      <c r="AG232" s="44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44"/>
      <c r="AG233" s="44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44"/>
      <c r="AG234" s="44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44"/>
      <c r="AG235" s="44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44"/>
      <c r="AG236" s="44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44"/>
      <c r="AG237" s="44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44"/>
      <c r="AG238" s="44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44"/>
      <c r="AG239" s="44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44"/>
      <c r="AG240" s="44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44"/>
      <c r="AG241" s="44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44"/>
      <c r="AG242" s="44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44"/>
      <c r="AG243" s="44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44"/>
      <c r="AG244" s="44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44"/>
      <c r="AG245" s="44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44"/>
      <c r="AG246" s="44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44"/>
      <c r="AG247" s="44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44"/>
      <c r="AG248" s="44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44"/>
      <c r="AG249" s="44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44"/>
      <c r="AG250" s="44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44"/>
      <c r="AG251" s="44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44"/>
      <c r="AG252" s="44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44"/>
      <c r="AG253" s="44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44"/>
      <c r="AG254" s="44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44"/>
      <c r="AG255" s="44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44"/>
      <c r="AG256" s="44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44"/>
      <c r="AG257" s="44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44"/>
      <c r="AG258" s="44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44"/>
      <c r="AG259" s="44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44"/>
      <c r="AG260" s="44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44"/>
      <c r="AG261" s="44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44"/>
      <c r="AG262" s="44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44"/>
      <c r="AG263" s="44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44"/>
      <c r="AG264" s="44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44"/>
      <c r="AG265" s="44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44"/>
      <c r="AG266" s="44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44"/>
      <c r="AG267" s="44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44"/>
      <c r="AG268" s="44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44"/>
      <c r="AG269" s="44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44"/>
      <c r="AG270" s="44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44"/>
      <c r="AG271" s="44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44"/>
      <c r="AG272" s="44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44"/>
      <c r="AG273" s="44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44"/>
      <c r="AG274" s="44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44"/>
      <c r="AG275" s="44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44"/>
      <c r="AG276" s="44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44"/>
      <c r="AG277" s="44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44"/>
      <c r="AG278" s="44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44"/>
      <c r="AG279" s="44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44"/>
      <c r="AG280" s="44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44"/>
      <c r="AG281" s="44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44"/>
      <c r="AG282" s="44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44"/>
      <c r="AG283" s="44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44"/>
      <c r="AG284" s="44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44"/>
      <c r="AG285" s="44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44"/>
      <c r="AG286" s="44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44"/>
      <c r="AG287" s="44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44"/>
      <c r="AG288" s="44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44"/>
      <c r="AG289" s="44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44"/>
      <c r="AG290" s="44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44"/>
      <c r="AG291" s="44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44"/>
      <c r="AG292" s="44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44"/>
      <c r="AG293" s="44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44"/>
      <c r="AG294" s="44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44"/>
      <c r="AG295" s="44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44"/>
      <c r="AG296" s="44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44"/>
      <c r="AG297" s="44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44"/>
      <c r="AG298" s="44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44"/>
      <c r="AG299" s="44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44"/>
      <c r="AG300" s="44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44"/>
      <c r="AG301" s="44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44"/>
      <c r="AG302" s="44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44"/>
      <c r="AG303" s="44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44"/>
      <c r="AG304" s="44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44"/>
      <c r="AG305" s="44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44"/>
      <c r="AG306" s="44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44"/>
      <c r="AG307" s="44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44"/>
      <c r="AG308" s="44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44"/>
      <c r="AG309" s="44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44"/>
      <c r="AG310" s="44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44"/>
      <c r="AG311" s="44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44"/>
      <c r="AG312" s="44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44"/>
      <c r="AG313" s="44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44"/>
      <c r="AG314" s="44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44"/>
      <c r="AG315" s="44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44"/>
      <c r="AG316" s="44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44"/>
      <c r="AG317" s="44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44"/>
      <c r="AG318" s="44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44"/>
      <c r="AG319" s="44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44"/>
      <c r="AG320" s="44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44"/>
      <c r="AG321" s="44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44"/>
      <c r="AG322" s="44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44"/>
      <c r="AG323" s="44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44"/>
      <c r="AG324" s="44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44"/>
      <c r="AG325" s="44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44"/>
      <c r="AG326" s="44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44"/>
      <c r="AG327" s="44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44"/>
      <c r="AG328" s="44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44"/>
      <c r="AG329" s="44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44"/>
      <c r="AG330" s="44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44"/>
      <c r="AG331" s="44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44"/>
      <c r="AG332" s="44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44"/>
      <c r="AG333" s="44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44"/>
      <c r="AG334" s="44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44"/>
      <c r="AG335" s="44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44"/>
      <c r="AG336" s="44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44"/>
      <c r="AG337" s="44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44"/>
      <c r="AG338" s="44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44"/>
      <c r="AG339" s="44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44"/>
      <c r="AG340" s="44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44"/>
      <c r="AG341" s="44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44"/>
      <c r="AG342" s="44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44"/>
      <c r="AG343" s="44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44"/>
      <c r="AG344" s="44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44"/>
      <c r="AG345" s="44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44"/>
      <c r="AG346" s="44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44"/>
      <c r="AG347" s="44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44"/>
      <c r="AG348" s="44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44"/>
      <c r="AG349" s="44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44"/>
      <c r="AG350" s="44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44"/>
      <c r="AG351" s="44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44"/>
      <c r="AG352" s="44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44"/>
      <c r="AG353" s="44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44"/>
      <c r="AG354" s="44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44"/>
      <c r="AG355" s="44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44"/>
      <c r="AG356" s="44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44"/>
      <c r="AG357" s="44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44"/>
      <c r="AG358" s="44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44"/>
      <c r="AG359" s="44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44"/>
      <c r="AG360" s="44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44"/>
      <c r="AG361" s="44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44"/>
      <c r="AG362" s="44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44"/>
      <c r="AG363" s="44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44"/>
      <c r="AG364" s="44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44"/>
      <c r="AG365" s="44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44"/>
      <c r="AG366" s="44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44"/>
      <c r="AG367" s="44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44"/>
      <c r="AG368" s="44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44"/>
      <c r="AG369" s="44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44"/>
      <c r="AG370" s="44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44"/>
      <c r="AG371" s="44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44"/>
      <c r="AG372" s="44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44"/>
      <c r="AG373" s="44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44"/>
      <c r="AG374" s="44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44"/>
      <c r="AG375" s="44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44"/>
      <c r="AG376" s="44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44"/>
      <c r="AG377" s="44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44"/>
      <c r="AG378" s="44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44"/>
      <c r="AG379" s="44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44"/>
      <c r="AG380" s="44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44"/>
      <c r="AG381" s="44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44"/>
      <c r="AG382" s="44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44"/>
      <c r="AG383" s="44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44"/>
      <c r="AG384" s="44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44"/>
      <c r="AG385" s="44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44"/>
      <c r="AG386" s="44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44"/>
      <c r="AG387" s="44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44"/>
      <c r="AG388" s="44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44"/>
      <c r="AG389" s="44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44"/>
      <c r="AG390" s="44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44"/>
      <c r="AG391" s="44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44"/>
      <c r="AG392" s="44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44"/>
      <c r="AG393" s="44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44"/>
      <c r="AG394" s="44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44"/>
      <c r="AG395" s="44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44"/>
      <c r="AG396" s="44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44"/>
      <c r="AG397" s="44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44"/>
      <c r="AG398" s="44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44"/>
      <c r="AG399" s="44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44"/>
      <c r="AG400" s="44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44"/>
      <c r="AG401" s="44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44"/>
      <c r="AG402" s="44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44"/>
      <c r="AG403" s="44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44"/>
      <c r="AG404" s="44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44"/>
      <c r="AG405" s="44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44"/>
      <c r="AG406" s="44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44"/>
      <c r="AG407" s="44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44"/>
      <c r="AG408" s="44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44"/>
      <c r="AG409" s="44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44"/>
      <c r="AG410" s="44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44"/>
      <c r="AG411" s="44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44"/>
      <c r="AG412" s="44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44"/>
      <c r="AG413" s="44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44"/>
      <c r="AG414" s="44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44"/>
      <c r="AG415" s="44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44"/>
      <c r="AG416" s="44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44"/>
      <c r="AG417" s="44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44"/>
      <c r="AG418" s="44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44"/>
      <c r="AG419" s="44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44"/>
      <c r="AG420" s="44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44"/>
      <c r="AG421" s="44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44"/>
      <c r="AG422" s="44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44"/>
      <c r="AG423" s="44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44"/>
      <c r="AG424" s="44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44"/>
      <c r="AG425" s="44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44"/>
      <c r="AG426" s="44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44"/>
      <c r="AG427" s="44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44"/>
      <c r="AG428" s="44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44"/>
      <c r="AG429" s="44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44"/>
      <c r="AG430" s="44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44"/>
      <c r="AG431" s="44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44"/>
      <c r="AG432" s="44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44"/>
      <c r="AG433" s="44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44"/>
      <c r="AG434" s="44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44"/>
      <c r="AG435" s="44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44"/>
      <c r="AG436" s="44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44"/>
      <c r="AG437" s="44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44"/>
      <c r="AG438" s="44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44"/>
      <c r="AG439" s="44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44"/>
      <c r="AG440" s="44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44"/>
      <c r="AG441" s="44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44"/>
      <c r="AG442" s="44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44"/>
      <c r="AG443" s="44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44"/>
      <c r="AG444" s="44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44"/>
      <c r="AG445" s="44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44"/>
      <c r="AG446" s="44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44"/>
      <c r="AG447" s="44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44"/>
      <c r="AG448" s="44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44"/>
      <c r="AG449" s="44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44"/>
      <c r="AG450" s="44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44"/>
      <c r="AG451" s="44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44"/>
      <c r="AG452" s="44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44"/>
      <c r="AG453" s="44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44"/>
      <c r="AG454" s="44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44"/>
      <c r="AG455" s="44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44"/>
      <c r="AG456" s="44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44"/>
      <c r="AG457" s="44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44"/>
      <c r="AG458" s="44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44"/>
      <c r="AG459" s="44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44"/>
      <c r="AG460" s="44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44"/>
      <c r="AG461" s="44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44"/>
      <c r="AG462" s="44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44"/>
      <c r="AG463" s="44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44"/>
      <c r="AG464" s="44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44"/>
      <c r="AG465" s="44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44"/>
      <c r="AG466" s="44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44"/>
      <c r="AG467" s="44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44"/>
      <c r="AG468" s="44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44"/>
      <c r="AG469" s="44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44"/>
      <c r="AG470" s="44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44"/>
      <c r="AG471" s="44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44"/>
      <c r="AG472" s="44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44"/>
      <c r="AG473" s="44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44"/>
      <c r="AG474" s="44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44"/>
      <c r="AG475" s="44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44"/>
      <c r="AG476" s="44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44"/>
      <c r="AG477" s="44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44"/>
      <c r="AG478" s="44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44"/>
      <c r="AG479" s="44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44"/>
      <c r="AG480" s="44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44"/>
      <c r="AG481" s="44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44"/>
      <c r="AG482" s="44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44"/>
      <c r="AG483" s="44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44"/>
      <c r="AG484" s="44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44"/>
      <c r="AG485" s="44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44"/>
      <c r="AG486" s="44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44"/>
      <c r="AG487" s="44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44"/>
      <c r="AG488" s="44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44"/>
      <c r="AG489" s="44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44"/>
      <c r="AG490" s="44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44"/>
      <c r="AG491" s="44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44"/>
      <c r="AG492" s="44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44"/>
      <c r="AG493" s="44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44"/>
      <c r="AG494" s="44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44"/>
      <c r="AG495" s="44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44"/>
      <c r="AG496" s="44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44"/>
      <c r="AG497" s="44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44"/>
      <c r="AG498" s="44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44"/>
      <c r="AG499" s="44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44"/>
      <c r="AG500" s="44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44"/>
      <c r="AG501" s="44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44"/>
      <c r="AG502" s="44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44"/>
      <c r="AG503" s="44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44"/>
      <c r="AG504" s="44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44"/>
      <c r="AG505" s="44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44"/>
      <c r="AG506" s="44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44"/>
      <c r="AG507" s="44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44"/>
      <c r="AG508" s="44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44"/>
      <c r="AG509" s="44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44"/>
      <c r="AG510" s="44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44"/>
      <c r="AG511" s="44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44"/>
      <c r="AG512" s="44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44"/>
      <c r="AG513" s="44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44"/>
      <c r="AG514" s="44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44"/>
      <c r="AG515" s="44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44"/>
      <c r="AG516" s="44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44"/>
      <c r="AG517" s="44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44"/>
      <c r="AG518" s="44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44"/>
      <c r="AG519" s="44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44"/>
      <c r="AG520" s="44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44"/>
      <c r="AG521" s="44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44"/>
      <c r="AG522" s="44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44"/>
      <c r="AG523" s="44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44"/>
      <c r="AG524" s="44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44"/>
      <c r="AG525" s="44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44"/>
      <c r="AG526" s="44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44"/>
      <c r="AG527" s="44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44"/>
      <c r="AG528" s="44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44"/>
      <c r="AG529" s="44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44"/>
      <c r="AG530" s="44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44"/>
      <c r="AG531" s="44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44"/>
      <c r="AG532" s="44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44"/>
      <c r="AG533" s="44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44"/>
      <c r="AG534" s="44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44"/>
      <c r="AG535" s="44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44"/>
      <c r="AG536" s="44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44"/>
      <c r="AG537" s="44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44"/>
      <c r="AG538" s="44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44"/>
      <c r="AG539" s="44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44"/>
      <c r="AG540" s="44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44"/>
      <c r="AG541" s="44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44"/>
      <c r="AG542" s="44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44"/>
      <c r="AG543" s="44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44"/>
      <c r="AG544" s="44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44"/>
      <c r="AG545" s="44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44"/>
      <c r="AG546" s="44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44"/>
      <c r="AG547" s="44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44"/>
      <c r="AG548" s="44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44"/>
      <c r="AG549" s="44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44"/>
      <c r="AG550" s="44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44"/>
      <c r="AG551" s="44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44"/>
      <c r="AG552" s="44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44"/>
      <c r="AG553" s="44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44"/>
      <c r="AG554" s="44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44"/>
      <c r="AG555" s="44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44"/>
      <c r="AG556" s="44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44"/>
      <c r="AG557" s="44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44"/>
      <c r="AG558" s="44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44"/>
      <c r="AG559" s="44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44"/>
      <c r="AG560" s="44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44"/>
      <c r="AG561" s="44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44"/>
      <c r="AG562" s="44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44"/>
      <c r="AG563" s="44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44"/>
      <c r="AG564" s="44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44"/>
      <c r="AG565" s="44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44"/>
      <c r="AG566" s="44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44"/>
      <c r="AG567" s="44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44"/>
      <c r="AG568" s="44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44"/>
      <c r="AG569" s="44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44"/>
      <c r="AG570" s="44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44"/>
      <c r="AG571" s="44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44"/>
      <c r="AG572" s="44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44"/>
      <c r="AG573" s="44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44"/>
      <c r="AG574" s="44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44"/>
      <c r="AG575" s="44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44"/>
      <c r="AG576" s="44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44"/>
      <c r="AG577" s="44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44"/>
      <c r="AG578" s="44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44"/>
      <c r="AG579" s="44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44"/>
      <c r="AG580" s="44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44"/>
      <c r="AG581" s="44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44"/>
      <c r="AG582" s="44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44"/>
      <c r="AG583" s="44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44"/>
      <c r="AG584" s="44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44"/>
      <c r="AG585" s="44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44"/>
      <c r="AG586" s="44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44"/>
      <c r="AG587" s="44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44"/>
      <c r="AG588" s="44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44"/>
      <c r="AG589" s="44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44"/>
      <c r="AG590" s="44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44"/>
      <c r="AG591" s="44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44"/>
      <c r="AG592" s="44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44"/>
      <c r="AG593" s="44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44"/>
      <c r="AG594" s="44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44"/>
      <c r="AG595" s="44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44"/>
      <c r="AG596" s="44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44"/>
      <c r="AG597" s="44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44"/>
      <c r="AG598" s="44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44"/>
      <c r="AG599" s="44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44"/>
      <c r="AG600" s="44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44"/>
      <c r="AG601" s="44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44"/>
      <c r="AG602" s="44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44"/>
      <c r="AG603" s="44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44"/>
      <c r="AG604" s="44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44"/>
      <c r="AG605" s="44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44"/>
      <c r="AG606" s="44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44"/>
      <c r="AG607" s="44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44"/>
      <c r="AG608" s="44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44"/>
      <c r="AG609" s="44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44"/>
      <c r="AG610" s="44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44"/>
      <c r="AG611" s="44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44"/>
      <c r="AG612" s="44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44"/>
      <c r="AG613" s="44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44"/>
      <c r="AG614" s="44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44"/>
      <c r="AG615" s="44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44"/>
      <c r="AG616" s="44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44"/>
      <c r="AG617" s="44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44"/>
      <c r="AG618" s="44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44"/>
      <c r="AG619" s="44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44"/>
      <c r="AG620" s="44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44"/>
      <c r="AG621" s="44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44"/>
      <c r="AG622" s="44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44"/>
      <c r="AG623" s="44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44"/>
      <c r="AG624" s="44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44"/>
      <c r="AG625" s="44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44"/>
      <c r="AG626" s="44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44"/>
      <c r="AG627" s="44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44"/>
      <c r="AG628" s="44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44"/>
      <c r="AG629" s="44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44"/>
      <c r="AG630" s="44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44"/>
      <c r="AG631" s="44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44"/>
      <c r="AG632" s="44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44"/>
      <c r="AG633" s="44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44"/>
      <c r="AG634" s="44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44"/>
      <c r="AG635" s="44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44"/>
      <c r="AG636" s="44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44"/>
      <c r="AG637" s="44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44"/>
      <c r="AG638" s="44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44"/>
      <c r="AG639" s="44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44"/>
      <c r="AG640" s="44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44"/>
      <c r="AG641" s="44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44"/>
      <c r="AG642" s="44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44"/>
      <c r="AG643" s="44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44"/>
      <c r="AG644" s="44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44"/>
      <c r="AG645" s="44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44"/>
      <c r="AG646" s="44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44"/>
      <c r="AG647" s="44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44"/>
      <c r="AG648" s="44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44"/>
      <c r="AG649" s="44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44"/>
      <c r="AG650" s="44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44"/>
      <c r="AG651" s="44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44"/>
      <c r="AG652" s="44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44"/>
      <c r="AG653" s="44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44"/>
      <c r="AG654" s="44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44"/>
      <c r="AG655" s="44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44"/>
      <c r="AG656" s="44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44"/>
      <c r="AG657" s="44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44"/>
      <c r="AG658" s="44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44"/>
      <c r="AG659" s="44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44"/>
      <c r="AG660" s="44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44"/>
      <c r="AG661" s="44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44"/>
      <c r="AG662" s="44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44"/>
      <c r="AG663" s="44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44"/>
      <c r="AG664" s="44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44"/>
      <c r="AG665" s="44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44"/>
      <c r="AG666" s="44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44"/>
      <c r="AG667" s="44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44"/>
      <c r="AG668" s="44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44"/>
      <c r="AG669" s="44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44"/>
      <c r="AG670" s="44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44"/>
      <c r="AG671" s="44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44"/>
      <c r="AG672" s="44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44"/>
      <c r="AG673" s="44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44"/>
      <c r="AG674" s="44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44"/>
      <c r="AG675" s="44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44"/>
      <c r="AG676" s="44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44"/>
      <c r="AG677" s="44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44"/>
      <c r="AG678" s="44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44"/>
      <c r="AG679" s="44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44"/>
      <c r="AG680" s="44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44"/>
      <c r="AG681" s="44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44"/>
      <c r="AG682" s="44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44"/>
      <c r="AG683" s="44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44"/>
      <c r="AG684" s="44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44"/>
      <c r="AG685" s="44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44"/>
      <c r="AG686" s="44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44"/>
      <c r="AG687" s="44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44"/>
      <c r="AG688" s="44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44"/>
      <c r="AG689" s="44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44"/>
      <c r="AG690" s="44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44"/>
      <c r="AG691" s="44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44"/>
      <c r="AG692" s="44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44"/>
      <c r="AG693" s="44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44"/>
      <c r="AG694" s="44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44"/>
      <c r="AG695" s="44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44"/>
      <c r="AG696" s="44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44"/>
      <c r="AG697" s="44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44"/>
      <c r="AG698" s="44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44"/>
      <c r="AG699" s="44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44"/>
      <c r="AG700" s="44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44"/>
      <c r="AG701" s="44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44"/>
      <c r="AG702" s="44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44"/>
      <c r="AG703" s="44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44"/>
      <c r="AG704" s="44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44"/>
      <c r="AG705" s="44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44"/>
      <c r="AG706" s="44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44"/>
      <c r="AG707" s="44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44"/>
      <c r="AG708" s="44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44"/>
      <c r="AG709" s="44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44"/>
      <c r="AG710" s="44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44"/>
      <c r="AG711" s="44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44"/>
      <c r="AG712" s="44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44"/>
      <c r="AG713" s="44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44"/>
      <c r="AG714" s="44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44"/>
      <c r="AG715" s="44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44"/>
      <c r="AG716" s="44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44"/>
      <c r="AG717" s="44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44"/>
      <c r="AG718" s="44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44"/>
      <c r="AG719" s="44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44"/>
      <c r="AG720" s="44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44"/>
      <c r="AG721" s="44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44"/>
      <c r="AG722" s="44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44"/>
      <c r="AG723" s="44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44"/>
      <c r="AG724" s="44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44"/>
      <c r="AG725" s="44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44"/>
      <c r="AG726" s="44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44"/>
      <c r="AG727" s="44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44"/>
      <c r="AG728" s="44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44"/>
      <c r="AG729" s="44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44"/>
      <c r="AG730" s="44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44"/>
      <c r="AG731" s="44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44"/>
      <c r="AG732" s="44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44"/>
      <c r="AG733" s="44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44"/>
      <c r="AG734" s="44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44"/>
      <c r="AG735" s="44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44"/>
      <c r="AG736" s="44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44"/>
      <c r="AG737" s="44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44"/>
      <c r="AG738" s="44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44"/>
      <c r="AG739" s="44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44"/>
      <c r="AG740" s="44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44"/>
      <c r="AG741" s="44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44"/>
      <c r="AG742" s="44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44"/>
      <c r="AG743" s="44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44"/>
      <c r="AG744" s="44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44"/>
      <c r="AG745" s="44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44"/>
      <c r="AG746" s="44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44"/>
      <c r="AG747" s="44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44"/>
      <c r="AG748" s="44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44"/>
      <c r="AG749" s="44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44"/>
      <c r="AG750" s="44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44"/>
      <c r="AG751" s="44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44"/>
      <c r="AG752" s="44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44"/>
      <c r="AG753" s="44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44"/>
      <c r="AG754" s="44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44"/>
      <c r="AG755" s="44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44"/>
      <c r="AG756" s="44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44"/>
      <c r="AG757" s="44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44"/>
      <c r="AG758" s="44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44"/>
      <c r="AG759" s="44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44"/>
      <c r="AG760" s="44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44"/>
      <c r="AG761" s="44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44"/>
      <c r="AG762" s="44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44"/>
      <c r="AG763" s="44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44"/>
      <c r="AG764" s="44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44"/>
      <c r="AG765" s="44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44"/>
      <c r="AG766" s="44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44"/>
      <c r="AG767" s="44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44"/>
      <c r="AG768" s="44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44"/>
      <c r="AG769" s="44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44"/>
      <c r="AG770" s="44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44"/>
      <c r="AG771" s="44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44"/>
      <c r="AG772" s="44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44"/>
      <c r="AG773" s="44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44"/>
      <c r="AG774" s="44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44"/>
      <c r="AG775" s="44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44"/>
      <c r="AG776" s="44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44"/>
      <c r="AG777" s="44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44"/>
      <c r="AG778" s="44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44"/>
      <c r="AG779" s="44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44"/>
      <c r="AG780" s="44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44"/>
      <c r="AG781" s="44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44"/>
      <c r="AG782" s="44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44"/>
      <c r="AG783" s="44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44"/>
      <c r="AG784" s="44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44"/>
      <c r="AG785" s="44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44"/>
      <c r="AG786" s="44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44"/>
      <c r="AG787" s="44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44"/>
      <c r="AG788" s="44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44"/>
      <c r="AG789" s="44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44"/>
      <c r="AG790" s="44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44"/>
      <c r="AG791" s="44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44"/>
      <c r="AG792" s="44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44"/>
      <c r="AG793" s="44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44"/>
      <c r="AG794" s="44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44"/>
      <c r="AG795" s="44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44"/>
      <c r="AG796" s="44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44"/>
      <c r="AG797" s="44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44"/>
      <c r="AG798" s="44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44"/>
      <c r="AG799" s="44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44"/>
      <c r="AG800" s="44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44"/>
      <c r="AG801" s="44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44"/>
      <c r="AG802" s="44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44"/>
      <c r="AG803" s="44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44"/>
      <c r="AG804" s="44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44"/>
      <c r="AG805" s="44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44"/>
      <c r="AG806" s="44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44"/>
      <c r="AG807" s="44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44"/>
      <c r="AG808" s="44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44"/>
      <c r="AG809" s="44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44"/>
      <c r="AG810" s="44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44"/>
      <c r="AG811" s="44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44"/>
      <c r="AG812" s="44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44"/>
      <c r="AG813" s="44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44"/>
      <c r="AG814" s="44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44"/>
      <c r="AG815" s="44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44"/>
      <c r="AG816" s="44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44"/>
      <c r="AG817" s="44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44"/>
      <c r="AG818" s="44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44"/>
      <c r="AG819" s="44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44"/>
      <c r="AG820" s="44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44"/>
      <c r="AG821" s="44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44"/>
      <c r="AG822" s="44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44"/>
      <c r="AG823" s="44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44"/>
      <c r="AG824" s="44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44"/>
      <c r="AG825" s="44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44"/>
      <c r="AG826" s="44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44"/>
      <c r="AG827" s="44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44"/>
      <c r="AG828" s="44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44"/>
      <c r="AG829" s="44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44"/>
      <c r="AG830" s="44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44"/>
      <c r="AG831" s="44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44"/>
      <c r="AG832" s="44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44"/>
      <c r="AG833" s="44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44"/>
      <c r="AG834" s="44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44"/>
      <c r="AG835" s="44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44"/>
      <c r="AG836" s="44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44"/>
      <c r="AG837" s="44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44"/>
      <c r="AG838" s="44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44"/>
      <c r="AG839" s="44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44"/>
      <c r="AG840" s="44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44"/>
      <c r="AG841" s="44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44"/>
      <c r="AG842" s="44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44"/>
      <c r="AG843" s="44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44"/>
      <c r="AG844" s="44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44"/>
      <c r="AG845" s="44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44"/>
      <c r="AG846" s="44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44"/>
      <c r="AG847" s="44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44"/>
      <c r="AG848" s="44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44"/>
      <c r="AG849" s="44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44"/>
      <c r="AG850" s="44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44"/>
      <c r="AG851" s="44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44"/>
      <c r="AG852" s="44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44"/>
      <c r="AG853" s="44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44"/>
      <c r="AG854" s="44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44"/>
      <c r="AG855" s="44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44"/>
      <c r="AG856" s="44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44"/>
      <c r="AG857" s="44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44"/>
      <c r="AG858" s="44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44"/>
      <c r="AG859" s="44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44"/>
      <c r="AG860" s="44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44"/>
      <c r="AG861" s="44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44"/>
      <c r="AG862" s="44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44"/>
      <c r="AG863" s="44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44"/>
      <c r="AG864" s="44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44"/>
      <c r="AG865" s="44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44"/>
      <c r="AG866" s="44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44"/>
      <c r="AG867" s="44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44"/>
      <c r="AG868" s="44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44"/>
      <c r="AG869" s="44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44"/>
      <c r="AG870" s="44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44"/>
      <c r="AG871" s="44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44"/>
      <c r="AG872" s="44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44"/>
      <c r="AG873" s="44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44"/>
      <c r="AG874" s="44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44"/>
      <c r="AG875" s="44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44"/>
      <c r="AG876" s="44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44"/>
      <c r="AG877" s="44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44"/>
      <c r="AG878" s="44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44"/>
      <c r="AG879" s="44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44"/>
      <c r="AG880" s="44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44"/>
      <c r="AG881" s="44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44"/>
      <c r="AG882" s="44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44"/>
      <c r="AG883" s="44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44"/>
      <c r="AG884" s="44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44"/>
      <c r="AG885" s="44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44"/>
      <c r="AG886" s="44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44"/>
      <c r="AG887" s="44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44"/>
      <c r="AG888" s="44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44"/>
      <c r="AG889" s="44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44"/>
      <c r="AG890" s="44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44"/>
      <c r="AG891" s="44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44"/>
      <c r="AG892" s="44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44"/>
      <c r="AG893" s="44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44"/>
      <c r="AG894" s="44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44"/>
      <c r="AG895" s="44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44"/>
      <c r="AG896" s="44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44"/>
      <c r="AG897" s="44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44"/>
      <c r="AG898" s="44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44"/>
      <c r="AG899" s="44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44"/>
      <c r="AG900" s="44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44"/>
      <c r="AG901" s="44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44"/>
      <c r="AG902" s="44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44"/>
      <c r="AG903" s="44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44"/>
      <c r="AG904" s="44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44"/>
      <c r="AG905" s="44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44"/>
      <c r="AG906" s="44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44"/>
      <c r="AG907" s="44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44"/>
      <c r="AG908" s="44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44"/>
      <c r="AG909" s="44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44"/>
      <c r="AG910" s="44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44"/>
      <c r="AG911" s="44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44"/>
      <c r="AG912" s="44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44"/>
      <c r="AG913" s="44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44"/>
      <c r="AG914" s="44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44"/>
      <c r="AG915" s="44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44"/>
      <c r="AG916" s="44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44"/>
      <c r="AG917" s="44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44"/>
      <c r="AG918" s="44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44"/>
      <c r="AG919" s="44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44"/>
      <c r="AG920" s="44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44"/>
      <c r="AG921" s="44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44"/>
      <c r="AG922" s="44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44"/>
      <c r="AG923" s="44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44"/>
      <c r="AG924" s="44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44"/>
      <c r="AG925" s="44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44"/>
      <c r="AG926" s="44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44"/>
      <c r="AG927" s="44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44"/>
      <c r="AG928" s="44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44"/>
      <c r="AG929" s="44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44"/>
      <c r="AG930" s="44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44"/>
      <c r="AG931" s="44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44"/>
      <c r="AG932" s="44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44"/>
      <c r="AG933" s="44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44"/>
      <c r="AG934" s="44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44"/>
      <c r="AG935" s="44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44"/>
      <c r="AG936" s="44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44"/>
      <c r="AG937" s="44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44"/>
      <c r="AG938" s="44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44"/>
      <c r="AG939" s="44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44"/>
      <c r="AG940" s="44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44"/>
      <c r="AG941" s="44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44"/>
      <c r="AG942" s="44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44"/>
      <c r="AG943" s="44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44"/>
      <c r="AG944" s="44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44"/>
      <c r="AG945" s="44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44"/>
      <c r="AG946" s="44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44"/>
      <c r="AG947" s="44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44"/>
      <c r="AG948" s="44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44"/>
      <c r="AG949" s="44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44"/>
      <c r="AG950" s="44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44"/>
      <c r="AG951" s="44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44"/>
      <c r="AG952" s="44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44"/>
      <c r="AG953" s="44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44"/>
      <c r="AG954" s="44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44"/>
      <c r="AG955" s="44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44"/>
      <c r="AG956" s="44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44"/>
      <c r="AG957" s="44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44"/>
      <c r="AG958" s="44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44"/>
      <c r="AG959" s="44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44"/>
      <c r="AG960" s="44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44"/>
      <c r="AG961" s="44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44"/>
      <c r="AG962" s="44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44"/>
      <c r="AG963" s="44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44"/>
      <c r="AG964" s="44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44"/>
      <c r="AG965" s="44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44"/>
      <c r="AG966" s="44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44"/>
      <c r="AG967" s="44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44"/>
      <c r="AG968" s="44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44"/>
      <c r="AG969" s="44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44"/>
      <c r="AG970" s="44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44"/>
      <c r="AG971" s="44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44"/>
      <c r="AG972" s="44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44"/>
      <c r="AG973" s="44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44"/>
      <c r="AG974" s="44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44"/>
      <c r="AG975" s="44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44"/>
      <c r="AG976" s="44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44"/>
      <c r="AG977" s="44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44"/>
      <c r="AG978" s="44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44"/>
      <c r="AG979" s="44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44"/>
      <c r="AG980" s="44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44"/>
      <c r="AG981" s="44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44"/>
      <c r="AG982" s="44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44"/>
      <c r="AG983" s="44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44"/>
      <c r="AG984" s="44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44"/>
      <c r="AG985" s="44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44"/>
      <c r="AG986" s="44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44"/>
      <c r="AG987" s="44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44"/>
      <c r="AG988" s="44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44"/>
      <c r="AG989" s="44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44"/>
      <c r="AG990" s="44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44"/>
      <c r="AG991" s="44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44"/>
      <c r="AG992" s="44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44"/>
      <c r="AG993" s="44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44"/>
      <c r="AG994" s="44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44"/>
      <c r="AG995" s="44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44"/>
      <c r="AG996" s="44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44"/>
      <c r="AG997" s="44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44"/>
      <c r="AG998" s="44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44"/>
      <c r="AG999" s="44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44"/>
      <c r="AG1000" s="44"/>
    </row>
  </sheetData>
  <mergeCells count="5">
    <mergeCell ref="D2:H2"/>
    <mergeCell ref="I2:M2"/>
    <mergeCell ref="N2:R2"/>
    <mergeCell ref="S2:W2"/>
    <mergeCell ref="X2:AB2"/>
  </mergeCells>
  <printOptions/>
  <pageMargins bottom="0.75" footer="0.0" header="0.0" left="0.7" right="0.7" top="0.75"/>
  <pageSetup orientation="landscape"/>
  <drawing r:id="rId1"/>
</worksheet>
</file>